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491" windowWidth="16965" windowHeight="15480" tabRatio="290" activeTab="0"/>
  </bookViews>
  <sheets>
    <sheet name="EvenYearStart" sheetId="1" r:id="rId1"/>
    <sheet name="Cycle1 (3yr)" sheetId="2" state="hidden" r:id="rId2"/>
  </sheets>
  <definedNames/>
  <calcPr fullCalcOnLoad="1"/>
</workbook>
</file>

<file path=xl/sharedStrings.xml><?xml version="1.0" encoding="utf-8"?>
<sst xmlns="http://schemas.openxmlformats.org/spreadsheetml/2006/main" count="231" uniqueCount="116">
  <si>
    <t>TOTAL PHYSICS CREDITS</t>
  </si>
  <si>
    <t>FYr1</t>
  </si>
  <si>
    <t>SYr1</t>
  </si>
  <si>
    <t>FYr2</t>
  </si>
  <si>
    <t>SYr2</t>
  </si>
  <si>
    <t>FYr3</t>
  </si>
  <si>
    <t>SYr3</t>
  </si>
  <si>
    <t>Classical Electromagnetism</t>
  </si>
  <si>
    <t>Quantum Mechanics</t>
  </si>
  <si>
    <t>Modern Physics</t>
  </si>
  <si>
    <t>Senior Seminar</t>
  </si>
  <si>
    <t>A&amp;D Electronics</t>
  </si>
  <si>
    <t>Special Topics</t>
  </si>
  <si>
    <t>Calculus II</t>
  </si>
  <si>
    <t>3</t>
  </si>
  <si>
    <t>Calculus III (Vector Calc)</t>
  </si>
  <si>
    <t>Linear Algebra</t>
  </si>
  <si>
    <t>Fall</t>
  </si>
  <si>
    <t>Spring</t>
  </si>
  <si>
    <t>Fall</t>
  </si>
  <si>
    <t>Differential Equations</t>
  </si>
  <si>
    <t>FORTRAN Programming</t>
  </si>
  <si>
    <t>Adv Comp/Sci-Tech Writing</t>
  </si>
  <si>
    <t>Discrete (Math minors only)</t>
  </si>
  <si>
    <t>X</t>
  </si>
  <si>
    <t>PHYSCS 180</t>
  </si>
  <si>
    <t>PHYSCS 182</t>
  </si>
  <si>
    <t>PHYSCS 190</t>
  </si>
  <si>
    <t>PHYSCS 221</t>
  </si>
  <si>
    <t>PHYSCS 305</t>
  </si>
  <si>
    <t>PHYSCS 310</t>
  </si>
  <si>
    <t>PHYSCS 324</t>
  </si>
  <si>
    <t>PHYSCS 489</t>
  </si>
  <si>
    <t>PHYSCS 325</t>
  </si>
  <si>
    <t>PHYSCS 330</t>
  </si>
  <si>
    <t>PHYSCS 344</t>
  </si>
  <si>
    <t>PHYSCS 360</t>
  </si>
  <si>
    <t>MATH 280</t>
  </si>
  <si>
    <t>PHYSCS 364</t>
  </si>
  <si>
    <t>PHYSCS 425</t>
  </si>
  <si>
    <t>PHYSCS 496</t>
  </si>
  <si>
    <t>MATH 253</t>
  </si>
  <si>
    <t>MATH 254</t>
  </si>
  <si>
    <t>MATH 255</t>
  </si>
  <si>
    <t>MATH 355</t>
  </si>
  <si>
    <t>MATH 361</t>
  </si>
  <si>
    <t>MATH 281</t>
  </si>
  <si>
    <t>COMPSCI 173</t>
  </si>
  <si>
    <t>ENG 370/372</t>
  </si>
  <si>
    <t>CHEM 102</t>
  </si>
  <si>
    <t>CHEM 104</t>
  </si>
  <si>
    <t>Even</t>
  </si>
  <si>
    <t>Odd</t>
  </si>
  <si>
    <t>COMPSCI 172/173/174</t>
  </si>
  <si>
    <t>JAVA/FORTRAN/C++ Programming</t>
  </si>
  <si>
    <t>ENGLISH 101</t>
  </si>
  <si>
    <t>ENGLISH 102</t>
  </si>
  <si>
    <t>SPEECH 110</t>
  </si>
  <si>
    <t>GENED 110</t>
  </si>
  <si>
    <t>GENED 130</t>
  </si>
  <si>
    <t>GENED 120/140</t>
  </si>
  <si>
    <t>PEGNRL 192</t>
  </si>
  <si>
    <t>ELECTIVE</t>
  </si>
  <si>
    <t>Analog &amp; Digital Electronics</t>
  </si>
  <si>
    <t>PHYSCS 330/331</t>
  </si>
  <si>
    <t>GENED 390</t>
  </si>
  <si>
    <t>Required for all tracks</t>
  </si>
  <si>
    <t>Required for grad school track</t>
  </si>
  <si>
    <t>CR</t>
  </si>
  <si>
    <t>29 credits</t>
  </si>
  <si>
    <t>9 more credits</t>
  </si>
  <si>
    <t>Required for education track</t>
  </si>
  <si>
    <t>5 more credits</t>
  </si>
  <si>
    <t>COURSE #</t>
  </si>
  <si>
    <t>COURSE TITLE</t>
  </si>
  <si>
    <t xml:space="preserve">TOTAL CREDITS </t>
  </si>
  <si>
    <t>NOTE: For planning purposes only… Please double check with your advisor</t>
  </si>
  <si>
    <t>OK?</t>
  </si>
  <si>
    <t>Required for engineer/industry track</t>
  </si>
  <si>
    <t>Intro Chem (Eng./Industry only)</t>
  </si>
  <si>
    <t>Intro Chem II (Eng/Industry only)</t>
  </si>
  <si>
    <t>PHYSICS PLANNER:Starting Intro Phys Fall of 2007,'09,'11…</t>
  </si>
  <si>
    <t>Only type characters in pink boxes (Red means bad)</t>
  </si>
  <si>
    <t xml:space="preserve">     Check your emphasis in one of three boxes below</t>
  </si>
  <si>
    <t>Transfer/AP Credit</t>
  </si>
  <si>
    <t>Physics for Sci/Engn I</t>
  </si>
  <si>
    <t>Physics for Sci/Engn II</t>
  </si>
  <si>
    <t>5</t>
  </si>
  <si>
    <t>Calculus I</t>
  </si>
  <si>
    <t>DIVERSITY</t>
  </si>
  <si>
    <t>Cumulative Physics Total</t>
  </si>
  <si>
    <t>Cumulative Total</t>
  </si>
  <si>
    <t>Frontiers of Physics/Engnr</t>
  </si>
  <si>
    <t>Semester Total</t>
  </si>
  <si>
    <t>Methods of Theor Phys</t>
  </si>
  <si>
    <t>Intermediate Lab</t>
  </si>
  <si>
    <t>Optics</t>
  </si>
  <si>
    <t>Thermal Physics</t>
  </si>
  <si>
    <t>Indep Study</t>
  </si>
  <si>
    <t>Mechanics: Statics</t>
  </si>
  <si>
    <t>Mechanics: Dynamics</t>
  </si>
  <si>
    <t>Physics</t>
  </si>
  <si>
    <t>Unique</t>
  </si>
  <si>
    <t>Gened</t>
  </si>
  <si>
    <t>Total</t>
  </si>
  <si>
    <t>Cumulat</t>
  </si>
  <si>
    <t>PHYSCS 181</t>
  </si>
  <si>
    <t>PHYSCS 303/496</t>
  </si>
  <si>
    <t>Microprocessor Lab/Digital Electronics</t>
  </si>
  <si>
    <t>PHYSCS 424</t>
  </si>
  <si>
    <t>Vibrations and Waves</t>
  </si>
  <si>
    <t>Methods of Theoretical Physics</t>
  </si>
  <si>
    <t>Physics for Scientists &amp; Engineers II</t>
  </si>
  <si>
    <t>Physics for Scientists &amp; Engineers I</t>
  </si>
  <si>
    <t>Frontiers of Physics/Engineering</t>
  </si>
  <si>
    <t>PHYSICS PLANNER:Starting Intro Phys Fall of 2012,'14,'16…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</si>
</sst>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  <numFmt numFmtId="165" formatCode=";;;"/>
  </numFmts>
  <fonts count="5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Times New Roman"/>
      <family val="0"/>
    </font>
    <font>
      <sz val="9"/>
      <name val="Verdana"/>
      <family val="0"/>
    </font>
    <font>
      <sz val="12"/>
      <name val="Verdana"/>
      <family val="0"/>
    </font>
    <font>
      <b/>
      <sz val="12"/>
      <name val="Verdana"/>
      <family val="0"/>
    </font>
    <font>
      <sz val="8"/>
      <name val="Verdana"/>
      <family val="0"/>
    </font>
    <font>
      <b/>
      <sz val="10"/>
      <name val="Times New Roman"/>
      <family val="1"/>
    </font>
    <font>
      <b/>
      <sz val="18"/>
      <name val="Verdana"/>
      <family val="0"/>
    </font>
    <font>
      <b/>
      <sz val="12"/>
      <color indexed="10"/>
      <name val="Verdana"/>
      <family val="0"/>
    </font>
    <font>
      <sz val="10"/>
      <color indexed="11"/>
      <name val="Verdana"/>
      <family val="0"/>
    </font>
    <font>
      <b/>
      <sz val="18"/>
      <color indexed="10"/>
      <name val="Verdana"/>
      <family val="0"/>
    </font>
    <font>
      <b/>
      <sz val="12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 style="double"/>
      <right style="double"/>
      <top style="double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/>
    </xf>
    <xf numFmtId="0" fontId="11" fillId="0" borderId="13" xfId="0" applyFont="1" applyBorder="1" applyAlignment="1">
      <alignment vertical="top" wrapText="1"/>
    </xf>
    <xf numFmtId="0" fontId="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1" fillId="33" borderId="18" xfId="0" applyFont="1" applyFill="1" applyBorder="1" applyAlignment="1">
      <alignment horizontal="center" vertical="top" wrapText="1"/>
    </xf>
    <xf numFmtId="0" fontId="11" fillId="33" borderId="19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/>
    </xf>
    <xf numFmtId="0" fontId="11" fillId="0" borderId="10" xfId="0" applyFont="1" applyFill="1" applyBorder="1" applyAlignment="1">
      <alignment vertical="top" wrapText="1"/>
    </xf>
    <xf numFmtId="49" fontId="11" fillId="0" borderId="20" xfId="0" applyNumberFormat="1" applyFont="1" applyBorder="1" applyAlignment="1">
      <alignment/>
    </xf>
    <xf numFmtId="49" fontId="6" fillId="0" borderId="20" xfId="0" applyNumberFormat="1" applyFont="1" applyBorder="1" applyAlignment="1">
      <alignment/>
    </xf>
    <xf numFmtId="49" fontId="11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49" fontId="6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49" fontId="11" fillId="0" borderId="23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11" fillId="0" borderId="21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2" xfId="0" applyFont="1" applyBorder="1" applyAlignment="1">
      <alignment/>
    </xf>
    <xf numFmtId="49" fontId="6" fillId="0" borderId="26" xfId="0" applyNumberFormat="1" applyFont="1" applyFill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1" fillId="34" borderId="31" xfId="0" applyFont="1" applyFill="1" applyBorder="1" applyAlignment="1">
      <alignment horizontal="center" vertical="top" wrapText="1"/>
    </xf>
    <xf numFmtId="0" fontId="11" fillId="34" borderId="32" xfId="0" applyFont="1" applyFill="1" applyBorder="1" applyAlignment="1">
      <alignment vertical="top" wrapText="1"/>
    </xf>
    <xf numFmtId="0" fontId="11" fillId="34" borderId="13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vertical="top" wrapText="1"/>
    </xf>
    <xf numFmtId="0" fontId="14" fillId="0" borderId="0" xfId="0" applyFont="1" applyAlignment="1">
      <alignment/>
    </xf>
    <xf numFmtId="49" fontId="11" fillId="0" borderId="33" xfId="0" applyNumberFormat="1" applyFont="1" applyBorder="1" applyAlignment="1">
      <alignment horizontal="center"/>
    </xf>
    <xf numFmtId="49" fontId="11" fillId="0" borderId="34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1" fillId="35" borderId="36" xfId="0" applyFont="1" applyFill="1" applyBorder="1" applyAlignment="1">
      <alignment vertical="top" wrapText="1"/>
    </xf>
    <xf numFmtId="0" fontId="11" fillId="35" borderId="19" xfId="0" applyFont="1" applyFill="1" applyBorder="1" applyAlignment="1">
      <alignment vertical="top" wrapText="1"/>
    </xf>
    <xf numFmtId="0" fontId="11" fillId="35" borderId="17" xfId="0" applyFont="1" applyFill="1" applyBorder="1" applyAlignment="1">
      <alignment vertical="top" wrapText="1"/>
    </xf>
    <xf numFmtId="0" fontId="11" fillId="35" borderId="37" xfId="0" applyFont="1" applyFill="1" applyBorder="1" applyAlignment="1">
      <alignment vertical="top" wrapText="1"/>
    </xf>
    <xf numFmtId="0" fontId="11" fillId="35" borderId="12" xfId="0" applyFont="1" applyFill="1" applyBorder="1" applyAlignment="1">
      <alignment vertical="top" wrapText="1"/>
    </xf>
    <xf numFmtId="0" fontId="11" fillId="35" borderId="38" xfId="0" applyFont="1" applyFill="1" applyBorder="1" applyAlignment="1">
      <alignment vertical="top" wrapText="1"/>
    </xf>
    <xf numFmtId="0" fontId="11" fillId="35" borderId="39" xfId="0" applyFont="1" applyFill="1" applyBorder="1" applyAlignment="1">
      <alignment horizontal="center" vertical="top" wrapText="1"/>
    </xf>
    <xf numFmtId="0" fontId="11" fillId="35" borderId="18" xfId="0" applyFont="1" applyFill="1" applyBorder="1" applyAlignment="1">
      <alignment horizontal="center" vertical="top" wrapText="1"/>
    </xf>
    <xf numFmtId="0" fontId="11" fillId="35" borderId="16" xfId="0" applyFont="1" applyFill="1" applyBorder="1" applyAlignment="1">
      <alignment horizontal="center" vertical="top" wrapText="1"/>
    </xf>
    <xf numFmtId="0" fontId="11" fillId="35" borderId="40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41" xfId="0" applyFont="1" applyFill="1" applyBorder="1" applyAlignment="1">
      <alignment horizontal="center" vertical="top" wrapText="1"/>
    </xf>
    <xf numFmtId="0" fontId="11" fillId="35" borderId="16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4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5" fontId="1" fillId="0" borderId="31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165" fontId="1" fillId="0" borderId="41" xfId="0" applyNumberFormat="1" applyFont="1" applyBorder="1" applyAlignment="1">
      <alignment horizontal="center"/>
    </xf>
    <xf numFmtId="0" fontId="9" fillId="0" borderId="43" xfId="0" applyFont="1" applyBorder="1" applyAlignment="1">
      <alignment/>
    </xf>
    <xf numFmtId="0" fontId="0" fillId="0" borderId="44" xfId="0" applyBorder="1" applyAlignment="1">
      <alignment/>
    </xf>
    <xf numFmtId="0" fontId="12" fillId="0" borderId="4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0" fillId="0" borderId="36" xfId="0" applyBorder="1" applyAlignment="1">
      <alignment/>
    </xf>
    <xf numFmtId="0" fontId="9" fillId="0" borderId="47" xfId="0" applyFont="1" applyBorder="1" applyAlignment="1">
      <alignment/>
    </xf>
    <xf numFmtId="0" fontId="0" fillId="0" borderId="19" xfId="0" applyBorder="1" applyAlignment="1">
      <alignment/>
    </xf>
    <xf numFmtId="0" fontId="9" fillId="0" borderId="43" xfId="0" applyFont="1" applyBorder="1" applyAlignment="1">
      <alignment/>
    </xf>
    <xf numFmtId="0" fontId="0" fillId="0" borderId="45" xfId="0" applyBorder="1" applyAlignment="1">
      <alignment/>
    </xf>
    <xf numFmtId="0" fontId="15" fillId="0" borderId="48" xfId="0" applyFont="1" applyBorder="1" applyAlignment="1">
      <alignment/>
    </xf>
    <xf numFmtId="0" fontId="0" fillId="35" borderId="49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4" borderId="49" xfId="0" applyFill="1" applyBorder="1" applyAlignment="1">
      <alignment horizontal="center"/>
    </xf>
    <xf numFmtId="0" fontId="0" fillId="0" borderId="49" xfId="0" applyBorder="1" applyAlignment="1">
      <alignment horizontal="center"/>
    </xf>
    <xf numFmtId="49" fontId="6" fillId="33" borderId="20" xfId="0" applyNumberFormat="1" applyFont="1" applyFill="1" applyBorder="1" applyAlignment="1">
      <alignment/>
    </xf>
    <xf numFmtId="49" fontId="6" fillId="33" borderId="22" xfId="0" applyNumberFormat="1" applyFont="1" applyFill="1" applyBorder="1" applyAlignment="1">
      <alignment/>
    </xf>
    <xf numFmtId="0" fontId="9" fillId="0" borderId="50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6" fillId="36" borderId="53" xfId="0" applyFont="1" applyFill="1" applyBorder="1" applyAlignment="1">
      <alignment horizontal="center" vertical="center"/>
    </xf>
    <xf numFmtId="0" fontId="16" fillId="37" borderId="54" xfId="0" applyFont="1" applyFill="1" applyBorder="1" applyAlignment="1">
      <alignment horizontal="center" vertical="center"/>
    </xf>
    <xf numFmtId="0" fontId="16" fillId="37" borderId="55" xfId="0" applyFont="1" applyFill="1" applyBorder="1" applyAlignment="1">
      <alignment horizontal="center" vertical="center"/>
    </xf>
    <xf numFmtId="0" fontId="16" fillId="37" borderId="56" xfId="0" applyFont="1" applyFill="1" applyBorder="1" applyAlignment="1">
      <alignment horizontal="center" vertical="center"/>
    </xf>
    <xf numFmtId="0" fontId="16" fillId="36" borderId="57" xfId="0" applyFont="1" applyFill="1" applyBorder="1" applyAlignment="1">
      <alignment horizontal="center" vertical="center"/>
    </xf>
    <xf numFmtId="0" fontId="16" fillId="36" borderId="58" xfId="0" applyFont="1" applyFill="1" applyBorder="1" applyAlignment="1">
      <alignment horizontal="center" vertical="center"/>
    </xf>
    <xf numFmtId="0" fontId="16" fillId="36" borderId="35" xfId="0" applyFont="1" applyFill="1" applyBorder="1" applyAlignment="1">
      <alignment horizontal="center" vertical="center"/>
    </xf>
    <xf numFmtId="0" fontId="16" fillId="37" borderId="59" xfId="0" applyFont="1" applyFill="1" applyBorder="1" applyAlignment="1">
      <alignment horizontal="center" vertical="center"/>
    </xf>
    <xf numFmtId="0" fontId="16" fillId="37" borderId="60" xfId="0" applyFont="1" applyFill="1" applyBorder="1" applyAlignment="1">
      <alignment horizontal="center" vertical="center"/>
    </xf>
    <xf numFmtId="0" fontId="16" fillId="36" borderId="61" xfId="0" applyFont="1" applyFill="1" applyBorder="1" applyAlignment="1">
      <alignment horizontal="center" vertical="center"/>
    </xf>
    <xf numFmtId="0" fontId="16" fillId="37" borderId="62" xfId="0" applyFont="1" applyFill="1" applyBorder="1" applyAlignment="1">
      <alignment horizontal="center" vertical="center"/>
    </xf>
    <xf numFmtId="0" fontId="16" fillId="37" borderId="63" xfId="0" applyFont="1" applyFill="1" applyBorder="1" applyAlignment="1">
      <alignment horizontal="center" vertical="center"/>
    </xf>
    <xf numFmtId="0" fontId="16" fillId="36" borderId="34" xfId="0" applyFont="1" applyFill="1" applyBorder="1" applyAlignment="1">
      <alignment horizontal="center" vertical="center"/>
    </xf>
    <xf numFmtId="0" fontId="16" fillId="37" borderId="64" xfId="0" applyFont="1" applyFill="1" applyBorder="1" applyAlignment="1">
      <alignment horizontal="center" vertical="center"/>
    </xf>
    <xf numFmtId="0" fontId="16" fillId="37" borderId="65" xfId="0" applyFont="1" applyFill="1" applyBorder="1" applyAlignment="1">
      <alignment horizontal="center" vertical="center"/>
    </xf>
    <xf numFmtId="0" fontId="16" fillId="37" borderId="34" xfId="0" applyFont="1" applyFill="1" applyBorder="1" applyAlignment="1">
      <alignment horizontal="center" vertical="center"/>
    </xf>
    <xf numFmtId="0" fontId="16" fillId="36" borderId="64" xfId="0" applyFont="1" applyFill="1" applyBorder="1" applyAlignment="1">
      <alignment horizontal="center" vertical="center"/>
    </xf>
    <xf numFmtId="0" fontId="16" fillId="36" borderId="65" xfId="0" applyFont="1" applyFill="1" applyBorder="1" applyAlignment="1">
      <alignment horizontal="center" vertical="center"/>
    </xf>
    <xf numFmtId="0" fontId="16" fillId="36" borderId="66" xfId="0" applyFont="1" applyFill="1" applyBorder="1" applyAlignment="1">
      <alignment horizontal="center" vertical="center"/>
    </xf>
    <xf numFmtId="0" fontId="16" fillId="37" borderId="67" xfId="0" applyFont="1" applyFill="1" applyBorder="1" applyAlignment="1">
      <alignment horizontal="center" vertical="center"/>
    </xf>
    <xf numFmtId="0" fontId="16" fillId="37" borderId="68" xfId="0" applyFont="1" applyFill="1" applyBorder="1" applyAlignment="1">
      <alignment horizontal="center" vertical="center"/>
    </xf>
    <xf numFmtId="0" fontId="16" fillId="37" borderId="66" xfId="0" applyFont="1" applyFill="1" applyBorder="1" applyAlignment="1">
      <alignment horizontal="center" vertical="center"/>
    </xf>
    <xf numFmtId="0" fontId="16" fillId="36" borderId="67" xfId="0" applyFont="1" applyFill="1" applyBorder="1" applyAlignment="1">
      <alignment horizontal="center" vertical="center"/>
    </xf>
    <xf numFmtId="0" fontId="16" fillId="37" borderId="33" xfId="0" applyFont="1" applyFill="1" applyBorder="1" applyAlignment="1">
      <alignment horizontal="center" vertical="center"/>
    </xf>
    <xf numFmtId="0" fontId="16" fillId="37" borderId="69" xfId="0" applyFont="1" applyFill="1" applyBorder="1" applyAlignment="1">
      <alignment horizontal="center" vertical="center"/>
    </xf>
    <xf numFmtId="0" fontId="16" fillId="36" borderId="69" xfId="0" applyFont="1" applyFill="1" applyBorder="1" applyAlignment="1">
      <alignment horizontal="center" vertical="center"/>
    </xf>
    <xf numFmtId="0" fontId="16" fillId="37" borderId="70" xfId="0" applyFont="1" applyFill="1" applyBorder="1" applyAlignment="1">
      <alignment horizontal="center" vertical="center"/>
    </xf>
    <xf numFmtId="0" fontId="16" fillId="36" borderId="59" xfId="0" applyFont="1" applyFill="1" applyBorder="1" applyAlignment="1">
      <alignment horizontal="center" vertical="center"/>
    </xf>
    <xf numFmtId="0" fontId="16" fillId="36" borderId="60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/>
    </xf>
    <xf numFmtId="0" fontId="16" fillId="37" borderId="28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36" borderId="21" xfId="0" applyFont="1" applyFill="1" applyBorder="1" applyAlignment="1">
      <alignment horizontal="center"/>
    </xf>
    <xf numFmtId="0" fontId="16" fillId="36" borderId="27" xfId="0" applyFont="1" applyFill="1" applyBorder="1" applyAlignment="1">
      <alignment horizontal="center"/>
    </xf>
    <xf numFmtId="0" fontId="16" fillId="36" borderId="20" xfId="0" applyFont="1" applyFill="1" applyBorder="1" applyAlignment="1">
      <alignment horizontal="center"/>
    </xf>
    <xf numFmtId="0" fontId="16" fillId="36" borderId="28" xfId="0" applyFont="1" applyFill="1" applyBorder="1" applyAlignment="1">
      <alignment horizontal="center"/>
    </xf>
    <xf numFmtId="0" fontId="16" fillId="36" borderId="22" xfId="0" applyFont="1" applyFill="1" applyBorder="1" applyAlignment="1">
      <alignment horizontal="center"/>
    </xf>
    <xf numFmtId="0" fontId="16" fillId="36" borderId="29" xfId="0" applyFont="1" applyFill="1" applyBorder="1" applyAlignment="1">
      <alignment horizontal="center"/>
    </xf>
    <xf numFmtId="0" fontId="1" fillId="36" borderId="49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165" fontId="0" fillId="0" borderId="52" xfId="0" applyNumberFormat="1" applyBorder="1" applyAlignment="1">
      <alignment horizontal="center"/>
    </xf>
    <xf numFmtId="0" fontId="9" fillId="0" borderId="71" xfId="0" applyFont="1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9" fillId="0" borderId="73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74" xfId="0" applyBorder="1" applyAlignment="1">
      <alignment/>
    </xf>
    <xf numFmtId="0" fontId="9" fillId="0" borderId="73" xfId="0" applyFont="1" applyFill="1" applyBorder="1" applyAlignment="1">
      <alignment horizontal="center"/>
    </xf>
    <xf numFmtId="0" fontId="0" fillId="0" borderId="75" xfId="0" applyBorder="1" applyAlignment="1">
      <alignment/>
    </xf>
    <xf numFmtId="0" fontId="1" fillId="0" borderId="76" xfId="0" applyFont="1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9" fillId="0" borderId="0" xfId="0" applyFont="1" applyAlignment="1">
      <alignment horizontal="right"/>
    </xf>
    <xf numFmtId="0" fontId="13" fillId="0" borderId="78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79" xfId="0" applyFont="1" applyBorder="1" applyAlignment="1">
      <alignment/>
    </xf>
    <xf numFmtId="0" fontId="9" fillId="0" borderId="80" xfId="0" applyFont="1" applyBorder="1" applyAlignment="1">
      <alignment/>
    </xf>
    <xf numFmtId="0" fontId="1" fillId="0" borderId="81" xfId="0" applyFont="1" applyBorder="1" applyAlignment="1">
      <alignment/>
    </xf>
    <xf numFmtId="0" fontId="1" fillId="0" borderId="81" xfId="0" applyFont="1" applyBorder="1" applyAlignment="1">
      <alignment horizontal="center"/>
    </xf>
    <xf numFmtId="0" fontId="1" fillId="0" borderId="81" xfId="0" applyFont="1" applyFill="1" applyBorder="1" applyAlignment="1">
      <alignment horizontal="center"/>
    </xf>
    <xf numFmtId="0" fontId="9" fillId="36" borderId="39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79" xfId="0" applyFont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16" fillId="38" borderId="34" xfId="0" applyFont="1" applyFill="1" applyBorder="1" applyAlignment="1">
      <alignment horizontal="center" vertical="center"/>
    </xf>
    <xf numFmtId="0" fontId="16" fillId="39" borderId="65" xfId="0" applyFont="1" applyFill="1" applyBorder="1" applyAlignment="1">
      <alignment horizontal="center" vertical="center"/>
    </xf>
    <xf numFmtId="0" fontId="16" fillId="38" borderId="70" xfId="0" applyFont="1" applyFill="1" applyBorder="1" applyAlignment="1">
      <alignment horizontal="center" vertical="center"/>
    </xf>
    <xf numFmtId="0" fontId="16" fillId="38" borderId="68" xfId="0" applyFont="1" applyFill="1" applyBorder="1" applyAlignment="1">
      <alignment horizontal="center" vertical="center"/>
    </xf>
    <xf numFmtId="0" fontId="16" fillId="39" borderId="58" xfId="0" applyFont="1" applyFill="1" applyBorder="1" applyAlignment="1">
      <alignment horizontal="center" vertical="center"/>
    </xf>
    <xf numFmtId="0" fontId="16" fillId="39" borderId="34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16" fillId="38" borderId="65" xfId="0" applyFont="1" applyFill="1" applyBorder="1" applyAlignment="1">
      <alignment horizontal="center" vertical="center"/>
    </xf>
    <xf numFmtId="0" fontId="16" fillId="36" borderId="22" xfId="0" applyFont="1" applyFill="1" applyBorder="1" applyAlignment="1">
      <alignment horizontal="center" vertical="center"/>
    </xf>
    <xf numFmtId="0" fontId="11" fillId="40" borderId="12" xfId="0" applyFont="1" applyFill="1" applyBorder="1" applyAlignment="1">
      <alignment vertical="top" wrapText="1"/>
    </xf>
    <xf numFmtId="0" fontId="11" fillId="40" borderId="13" xfId="0" applyFont="1" applyFill="1" applyBorder="1" applyAlignment="1">
      <alignment horizontal="center" vertical="top" wrapText="1"/>
    </xf>
    <xf numFmtId="0" fontId="11" fillId="35" borderId="38" xfId="0" applyFont="1" applyFill="1" applyBorder="1" applyAlignment="1">
      <alignment vertical="top" wrapText="1"/>
    </xf>
    <xf numFmtId="0" fontId="11" fillId="35" borderId="17" xfId="0" applyFont="1" applyFill="1" applyBorder="1" applyAlignment="1">
      <alignment vertical="top" wrapText="1"/>
    </xf>
    <xf numFmtId="0" fontId="11" fillId="35" borderId="36" xfId="0" applyFont="1" applyFill="1" applyBorder="1" applyAlignment="1">
      <alignment vertical="top" wrapText="1"/>
    </xf>
    <xf numFmtId="0" fontId="11" fillId="35" borderId="19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8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0"/>
  <sheetViews>
    <sheetView tabSelected="1" zoomScalePageLayoutView="0" workbookViewId="0" topLeftCell="A1">
      <selection activeCell="E12" sqref="E12"/>
    </sheetView>
  </sheetViews>
  <sheetFormatPr defaultColWidth="11.00390625" defaultRowHeight="12" customHeight="1"/>
  <cols>
    <col min="1" max="1" width="6.375" style="0" customWidth="1"/>
    <col min="2" max="2" width="4.875" style="0" customWidth="1"/>
    <col min="3" max="3" width="15.00390625" style="0" customWidth="1"/>
    <col min="4" max="4" width="30.50390625" style="0" customWidth="1"/>
    <col min="5" max="12" width="7.25390625" style="0" customWidth="1"/>
    <col min="13" max="13" width="4.25390625" style="21" customWidth="1"/>
    <col min="14" max="14" width="9.125" style="19" hidden="1" customWidth="1"/>
    <col min="15" max="15" width="4.875" style="19" hidden="1" customWidth="1"/>
    <col min="16" max="16" width="5.125" style="19" hidden="1" customWidth="1"/>
    <col min="17" max="17" width="4.625" style="19" hidden="1" customWidth="1"/>
    <col min="18" max="18" width="5.375" style="19" hidden="1" customWidth="1"/>
    <col min="19" max="19" width="4.875" style="19" hidden="1" customWidth="1"/>
    <col min="20" max="20" width="5.50390625" style="19" hidden="1" customWidth="1"/>
    <col min="21" max="21" width="4.75390625" style="19" hidden="1" customWidth="1"/>
    <col min="22" max="22" width="4.375" style="19" hidden="1" customWidth="1"/>
    <col min="23" max="23" width="3.75390625" style="19" hidden="1" customWidth="1"/>
    <col min="24" max="24" width="3.875" style="19" hidden="1" customWidth="1"/>
    <col min="25" max="27" width="3.875" style="19" customWidth="1"/>
    <col min="28" max="28" width="5.00390625" style="0" customWidth="1"/>
    <col min="29" max="29" width="7.125" style="0" customWidth="1"/>
    <col min="30" max="30" width="16.875" style="0" customWidth="1"/>
    <col min="31" max="31" width="12.75390625" style="0" customWidth="1"/>
    <col min="32" max="32" width="14.875" style="0" customWidth="1"/>
  </cols>
  <sheetData>
    <row r="1" spans="1:11" ht="27" customHeight="1" thickTop="1">
      <c r="A1" s="94" t="s">
        <v>115</v>
      </c>
      <c r="B1" s="88"/>
      <c r="C1" s="75"/>
      <c r="D1" s="75"/>
      <c r="E1" s="75"/>
      <c r="F1" s="75"/>
      <c r="G1" s="75"/>
      <c r="H1" s="75"/>
      <c r="I1" s="75"/>
      <c r="J1" s="75"/>
      <c r="K1" s="89"/>
    </row>
    <row r="2" spans="1:11" ht="18.75" customHeight="1">
      <c r="A2" s="90" t="s">
        <v>82</v>
      </c>
      <c r="B2" s="4"/>
      <c r="C2" s="4"/>
      <c r="D2" s="4"/>
      <c r="E2" s="4"/>
      <c r="F2" s="4"/>
      <c r="G2" s="4"/>
      <c r="H2" s="4"/>
      <c r="I2" s="4"/>
      <c r="J2" s="4"/>
      <c r="K2" s="91"/>
    </row>
    <row r="3" spans="1:11" ht="18.75" customHeight="1" thickBot="1">
      <c r="A3" s="92" t="s">
        <v>76</v>
      </c>
      <c r="B3" s="84"/>
      <c r="C3" s="84"/>
      <c r="D3" s="84"/>
      <c r="E3" s="84"/>
      <c r="F3" s="84"/>
      <c r="G3" s="84"/>
      <c r="H3" s="84"/>
      <c r="I3" s="84"/>
      <c r="J3" s="84"/>
      <c r="K3" s="93"/>
    </row>
    <row r="4" spans="1:12" ht="18" customHeight="1" thickBot="1" thickTop="1">
      <c r="A4" s="143"/>
      <c r="B4" s="4"/>
      <c r="C4" s="4"/>
      <c r="D4" s="4"/>
      <c r="E4" s="4"/>
      <c r="F4" s="4"/>
      <c r="G4" s="18" t="s">
        <v>77</v>
      </c>
      <c r="L4" s="2" t="s">
        <v>68</v>
      </c>
    </row>
    <row r="5" spans="1:12" ht="18.75" customHeight="1" thickBot="1" thickTop="1">
      <c r="A5" s="157" t="s">
        <v>83</v>
      </c>
      <c r="B5" s="145"/>
      <c r="C5" s="146"/>
      <c r="D5" s="146"/>
      <c r="E5" s="146"/>
      <c r="F5" s="147"/>
      <c r="G5" s="144">
        <f>L5-38+$W$10*4</f>
        <v>-38</v>
      </c>
      <c r="H5" s="101" t="s">
        <v>0</v>
      </c>
      <c r="I5" s="102"/>
      <c r="J5" s="102"/>
      <c r="K5" s="103"/>
      <c r="L5" s="86">
        <f>SUM(O53:V53)</f>
        <v>0</v>
      </c>
    </row>
    <row r="6" spans="1:12" ht="16.5" customHeight="1" thickBot="1" thickTop="1">
      <c r="A6" s="148"/>
      <c r="B6" s="4"/>
      <c r="C6" s="95" t="s">
        <v>69</v>
      </c>
      <c r="D6" s="149" t="s">
        <v>66</v>
      </c>
      <c r="E6" s="4"/>
      <c r="F6" s="150"/>
      <c r="G6" s="85">
        <f>V57</f>
        <v>0</v>
      </c>
      <c r="H6" s="83" t="s">
        <v>75</v>
      </c>
      <c r="I6" s="84"/>
      <c r="J6" s="84"/>
      <c r="K6" s="84"/>
      <c r="L6" s="87">
        <f>V57</f>
        <v>0</v>
      </c>
    </row>
    <row r="7" spans="1:6" ht="16.5" customHeight="1" thickBot="1" thickTop="1">
      <c r="A7" s="151"/>
      <c r="B7" s="142"/>
      <c r="C7" s="96" t="s">
        <v>70</v>
      </c>
      <c r="D7" s="149" t="s">
        <v>78</v>
      </c>
      <c r="E7" s="4"/>
      <c r="F7" s="150"/>
    </row>
    <row r="8" spans="1:23" ht="16.5" customHeight="1" thickBot="1" thickTop="1">
      <c r="A8" s="151"/>
      <c r="B8" s="142"/>
      <c r="C8" s="97" t="s">
        <v>70</v>
      </c>
      <c r="D8" s="149" t="s">
        <v>67</v>
      </c>
      <c r="E8" s="4"/>
      <c r="F8" s="150"/>
      <c r="W8" s="19">
        <f>10*(1-IF(B7&gt;0,0,1))</f>
        <v>0</v>
      </c>
    </row>
    <row r="9" spans="1:23" ht="15.75" customHeight="1" thickBot="1" thickTop="1">
      <c r="A9" s="152"/>
      <c r="B9" s="142"/>
      <c r="C9" s="98" t="s">
        <v>72</v>
      </c>
      <c r="D9" s="153" t="s">
        <v>71</v>
      </c>
      <c r="E9" s="154"/>
      <c r="F9" s="155"/>
      <c r="W9" s="19">
        <f>10*(1-IF(B8&gt;0,0,1))</f>
        <v>0</v>
      </c>
    </row>
    <row r="10" spans="1:28" s="5" customFormat="1" ht="15" customHeight="1" thickBot="1" thickTop="1">
      <c r="A10" s="4"/>
      <c r="B10" s="77"/>
      <c r="C10" s="158"/>
      <c r="D10" s="149"/>
      <c r="E10" s="171" t="s">
        <v>51</v>
      </c>
      <c r="F10" s="171" t="s">
        <v>52</v>
      </c>
      <c r="G10" s="172" t="s">
        <v>52</v>
      </c>
      <c r="H10" s="172" t="s">
        <v>51</v>
      </c>
      <c r="I10" s="172" t="s">
        <v>51</v>
      </c>
      <c r="J10" s="172" t="s">
        <v>52</v>
      </c>
      <c r="K10" s="172" t="s">
        <v>52</v>
      </c>
      <c r="L10" s="172" t="s">
        <v>51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f>1-IF(B9&gt;0,0,1)</f>
        <v>0</v>
      </c>
      <c r="X10" s="19"/>
      <c r="Y10" s="19"/>
      <c r="Z10" s="19"/>
      <c r="AA10"/>
      <c r="AB10"/>
    </row>
    <row r="11" spans="1:27" ht="19.5" customHeight="1" thickBot="1" thickTop="1">
      <c r="A11" s="164" t="s">
        <v>68</v>
      </c>
      <c r="B11" s="164" t="s">
        <v>77</v>
      </c>
      <c r="C11" s="165" t="s">
        <v>73</v>
      </c>
      <c r="D11" s="166" t="s">
        <v>74</v>
      </c>
      <c r="E11" s="173" t="s">
        <v>17</v>
      </c>
      <c r="F11" s="174" t="s">
        <v>18</v>
      </c>
      <c r="G11" s="173" t="s">
        <v>19</v>
      </c>
      <c r="H11" s="174" t="s">
        <v>18</v>
      </c>
      <c r="I11" s="173" t="s">
        <v>19</v>
      </c>
      <c r="J11" s="174" t="s">
        <v>18</v>
      </c>
      <c r="K11" s="173" t="s">
        <v>19</v>
      </c>
      <c r="L11" s="174" t="s">
        <v>18</v>
      </c>
      <c r="M11"/>
      <c r="O11" s="19" t="str">
        <f aca="true" t="shared" si="0" ref="O11:V11">E11</f>
        <v>Fall</v>
      </c>
      <c r="P11" s="19" t="str">
        <f t="shared" si="0"/>
        <v>Spring</v>
      </c>
      <c r="Q11" s="19" t="str">
        <f t="shared" si="0"/>
        <v>Fall</v>
      </c>
      <c r="R11" s="19" t="str">
        <f t="shared" si="0"/>
        <v>Spring</v>
      </c>
      <c r="S11" s="19" t="str">
        <f t="shared" si="0"/>
        <v>Fall</v>
      </c>
      <c r="T11" s="19" t="str">
        <f t="shared" si="0"/>
        <v>Spring</v>
      </c>
      <c r="U11" s="19" t="str">
        <f t="shared" si="0"/>
        <v>Fall</v>
      </c>
      <c r="V11" s="19" t="str">
        <f t="shared" si="0"/>
        <v>Spring</v>
      </c>
      <c r="X11" s="5"/>
      <c r="Y11" s="5"/>
      <c r="Z11" s="5"/>
      <c r="AA11"/>
    </row>
    <row r="12" spans="1:27" ht="13.5" customHeight="1" thickTop="1">
      <c r="A12" s="7">
        <v>5</v>
      </c>
      <c r="B12" s="79">
        <f>W12</f>
        <v>0</v>
      </c>
      <c r="C12" s="68" t="s">
        <v>25</v>
      </c>
      <c r="D12" s="189" t="s">
        <v>113</v>
      </c>
      <c r="E12" s="104"/>
      <c r="F12" s="105"/>
      <c r="G12" s="104"/>
      <c r="H12" s="106"/>
      <c r="I12" s="104"/>
      <c r="J12" s="105"/>
      <c r="K12" s="104"/>
      <c r="L12" s="106"/>
      <c r="M12"/>
      <c r="N12"/>
      <c r="O12">
        <f aca="true" t="shared" si="1" ref="O12:O22">$A12*(1-IF(E12&gt;0,0,1))</f>
        <v>0</v>
      </c>
      <c r="P12">
        <f aca="true" t="shared" si="2" ref="P12:P22">$A12*(1-IF(F12&gt;0,0,1))</f>
        <v>0</v>
      </c>
      <c r="Q12">
        <f aca="true" t="shared" si="3" ref="Q12:Q22">$A12*(1-IF(G12&gt;0,0,1))</f>
        <v>0</v>
      </c>
      <c r="R12">
        <f aca="true" t="shared" si="4" ref="R12:R22">$A12*(1-IF(H12&gt;0,0,1))</f>
        <v>0</v>
      </c>
      <c r="S12">
        <f aca="true" t="shared" si="5" ref="S12:S22">$A12*(1-IF(I12&gt;0,0,1))</f>
        <v>0</v>
      </c>
      <c r="T12">
        <f aca="true" t="shared" si="6" ref="T12:T22">$A12*(1-IF(J12&gt;0,0,1))</f>
        <v>0</v>
      </c>
      <c r="U12">
        <f aca="true" t="shared" si="7" ref="U12:U22">$A12*(1-IF(K12&gt;0,0,1))</f>
        <v>0</v>
      </c>
      <c r="V12">
        <f aca="true" t="shared" si="8" ref="V12:V22">$A12*(1-IF(L12&gt;0,0,1))</f>
        <v>0</v>
      </c>
      <c r="W12">
        <f>SUM(O12:V12)</f>
        <v>0</v>
      </c>
      <c r="X12"/>
      <c r="Y12"/>
      <c r="Z12"/>
      <c r="AA12"/>
    </row>
    <row r="13" spans="1:27" ht="13.5" customHeight="1">
      <c r="A13" s="3">
        <v>5</v>
      </c>
      <c r="B13" s="80">
        <f aca="true" t="shared" si="9" ref="B13:B28">W13</f>
        <v>0</v>
      </c>
      <c r="C13" s="69" t="s">
        <v>106</v>
      </c>
      <c r="D13" s="190" t="s">
        <v>112</v>
      </c>
      <c r="E13" s="107"/>
      <c r="F13" s="108"/>
      <c r="G13" s="107"/>
      <c r="H13" s="109"/>
      <c r="I13" s="107"/>
      <c r="J13" s="108"/>
      <c r="K13" s="107"/>
      <c r="L13" s="109"/>
      <c r="M13"/>
      <c r="N13"/>
      <c r="O13">
        <f t="shared" si="1"/>
        <v>0</v>
      </c>
      <c r="P13">
        <f t="shared" si="2"/>
        <v>0</v>
      </c>
      <c r="Q13">
        <f t="shared" si="3"/>
        <v>0</v>
      </c>
      <c r="R13">
        <f t="shared" si="4"/>
        <v>0</v>
      </c>
      <c r="S13">
        <f t="shared" si="5"/>
        <v>0</v>
      </c>
      <c r="T13">
        <f t="shared" si="6"/>
        <v>0</v>
      </c>
      <c r="U13">
        <f t="shared" si="7"/>
        <v>0</v>
      </c>
      <c r="V13">
        <f t="shared" si="8"/>
        <v>0</v>
      </c>
      <c r="W13">
        <f aca="true" t="shared" si="10" ref="W13:W50">SUM(O13:V13)</f>
        <v>0</v>
      </c>
      <c r="X13"/>
      <c r="Y13"/>
      <c r="Z13"/>
      <c r="AA13"/>
    </row>
    <row r="14" spans="1:27" ht="13.5" customHeight="1" thickBot="1">
      <c r="A14" s="25">
        <v>1</v>
      </c>
      <c r="B14" s="82">
        <f t="shared" si="9"/>
        <v>0</v>
      </c>
      <c r="C14" s="70" t="s">
        <v>27</v>
      </c>
      <c r="D14" s="188" t="s">
        <v>114</v>
      </c>
      <c r="E14" s="110"/>
      <c r="F14" s="111"/>
      <c r="G14" s="110"/>
      <c r="H14" s="112"/>
      <c r="I14" s="110"/>
      <c r="J14" s="111"/>
      <c r="K14" s="110"/>
      <c r="L14" s="112"/>
      <c r="M14"/>
      <c r="N14"/>
      <c r="O14">
        <f t="shared" si="1"/>
        <v>0</v>
      </c>
      <c r="P14">
        <f t="shared" si="2"/>
        <v>0</v>
      </c>
      <c r="Q14">
        <f t="shared" si="3"/>
        <v>0</v>
      </c>
      <c r="R14">
        <f t="shared" si="4"/>
        <v>0</v>
      </c>
      <c r="S14">
        <f t="shared" si="5"/>
        <v>0</v>
      </c>
      <c r="T14">
        <f t="shared" si="6"/>
        <v>0</v>
      </c>
      <c r="U14">
        <f t="shared" si="7"/>
        <v>0</v>
      </c>
      <c r="V14">
        <f t="shared" si="8"/>
        <v>0</v>
      </c>
      <c r="W14">
        <f t="shared" si="10"/>
        <v>0</v>
      </c>
      <c r="X14"/>
      <c r="Y14"/>
      <c r="Z14"/>
      <c r="AA14"/>
    </row>
    <row r="15" spans="1:27" ht="13.5" customHeight="1" thickTop="1">
      <c r="A15" s="48">
        <v>2</v>
      </c>
      <c r="B15" s="79">
        <f t="shared" si="9"/>
        <v>0</v>
      </c>
      <c r="C15" s="71" t="s">
        <v>28</v>
      </c>
      <c r="D15" s="65" t="s">
        <v>95</v>
      </c>
      <c r="E15" s="113"/>
      <c r="F15" s="114"/>
      <c r="G15" s="113"/>
      <c r="H15" s="115"/>
      <c r="I15" s="113"/>
      <c r="J15" s="114"/>
      <c r="K15" s="113"/>
      <c r="L15" s="115"/>
      <c r="M15"/>
      <c r="N15"/>
      <c r="O15">
        <f t="shared" si="1"/>
        <v>0</v>
      </c>
      <c r="P15">
        <f t="shared" si="2"/>
        <v>0</v>
      </c>
      <c r="Q15">
        <f t="shared" si="3"/>
        <v>0</v>
      </c>
      <c r="R15">
        <f t="shared" si="4"/>
        <v>0</v>
      </c>
      <c r="S15">
        <f t="shared" si="5"/>
        <v>0</v>
      </c>
      <c r="T15">
        <f t="shared" si="6"/>
        <v>0</v>
      </c>
      <c r="U15">
        <f t="shared" si="7"/>
        <v>0</v>
      </c>
      <c r="V15">
        <f t="shared" si="8"/>
        <v>0</v>
      </c>
      <c r="W15">
        <f t="shared" si="10"/>
        <v>0</v>
      </c>
      <c r="X15"/>
      <c r="Y15"/>
      <c r="Z15"/>
      <c r="AA15"/>
    </row>
    <row r="16" spans="1:29" s="1" customFormat="1" ht="13.5" customHeight="1">
      <c r="A16" s="8">
        <v>3</v>
      </c>
      <c r="B16" s="80">
        <f t="shared" si="9"/>
        <v>0</v>
      </c>
      <c r="C16" s="72" t="s">
        <v>29</v>
      </c>
      <c r="D16" s="66" t="s">
        <v>99</v>
      </c>
      <c r="E16" s="116"/>
      <c r="F16" s="117"/>
      <c r="G16" s="116"/>
      <c r="H16" s="118"/>
      <c r="I16" s="116"/>
      <c r="J16" s="117"/>
      <c r="K16" s="116"/>
      <c r="L16" s="118"/>
      <c r="M16"/>
      <c r="N16"/>
      <c r="O16">
        <f t="shared" si="1"/>
        <v>0</v>
      </c>
      <c r="P16">
        <f t="shared" si="2"/>
        <v>0</v>
      </c>
      <c r="Q16">
        <f t="shared" si="3"/>
        <v>0</v>
      </c>
      <c r="R16">
        <f t="shared" si="4"/>
        <v>0</v>
      </c>
      <c r="S16">
        <f t="shared" si="5"/>
        <v>0</v>
      </c>
      <c r="T16">
        <f t="shared" si="6"/>
        <v>0</v>
      </c>
      <c r="U16">
        <f t="shared" si="7"/>
        <v>0</v>
      </c>
      <c r="V16">
        <f t="shared" si="8"/>
        <v>0</v>
      </c>
      <c r="W16">
        <f t="shared" si="10"/>
        <v>0</v>
      </c>
      <c r="X16"/>
      <c r="Y16"/>
      <c r="Z16"/>
      <c r="AA16"/>
      <c r="AB16"/>
      <c r="AC16"/>
    </row>
    <row r="17" spans="1:29" s="1" customFormat="1" ht="13.5" customHeight="1">
      <c r="A17" s="8">
        <v>3</v>
      </c>
      <c r="B17" s="80">
        <f t="shared" si="9"/>
        <v>0</v>
      </c>
      <c r="C17" s="72" t="s">
        <v>30</v>
      </c>
      <c r="D17" s="66" t="s">
        <v>100</v>
      </c>
      <c r="E17" s="119"/>
      <c r="F17" s="120"/>
      <c r="G17" s="119"/>
      <c r="H17" s="121"/>
      <c r="I17" s="119"/>
      <c r="J17" s="120"/>
      <c r="K17" s="119"/>
      <c r="L17" s="121"/>
      <c r="M17"/>
      <c r="N17"/>
      <c r="O17">
        <f t="shared" si="1"/>
        <v>0</v>
      </c>
      <c r="P17">
        <f t="shared" si="2"/>
        <v>0</v>
      </c>
      <c r="Q17">
        <f t="shared" si="3"/>
        <v>0</v>
      </c>
      <c r="R17">
        <f t="shared" si="4"/>
        <v>0</v>
      </c>
      <c r="S17">
        <f t="shared" si="5"/>
        <v>0</v>
      </c>
      <c r="T17">
        <f t="shared" si="6"/>
        <v>0</v>
      </c>
      <c r="U17">
        <f t="shared" si="7"/>
        <v>0</v>
      </c>
      <c r="V17">
        <f t="shared" si="8"/>
        <v>0</v>
      </c>
      <c r="W17">
        <f t="shared" si="10"/>
        <v>0</v>
      </c>
      <c r="X17"/>
      <c r="Y17"/>
      <c r="Z17"/>
      <c r="AA17"/>
      <c r="AB17"/>
      <c r="AC17"/>
    </row>
    <row r="18" spans="1:29" s="1" customFormat="1" ht="13.5" customHeight="1">
      <c r="A18" s="13">
        <v>3</v>
      </c>
      <c r="B18" s="80">
        <f t="shared" si="9"/>
        <v>0</v>
      </c>
      <c r="C18" s="73" t="s">
        <v>31</v>
      </c>
      <c r="D18" s="187" t="s">
        <v>111</v>
      </c>
      <c r="E18" s="122"/>
      <c r="F18" s="123"/>
      <c r="G18" s="122"/>
      <c r="H18" s="124"/>
      <c r="I18" s="122"/>
      <c r="J18" s="123"/>
      <c r="K18" s="122"/>
      <c r="L18" s="124"/>
      <c r="M18"/>
      <c r="N18"/>
      <c r="O18">
        <f t="shared" si="1"/>
        <v>0</v>
      </c>
      <c r="P18">
        <f t="shared" si="2"/>
        <v>0</v>
      </c>
      <c r="Q18">
        <f t="shared" si="3"/>
        <v>0</v>
      </c>
      <c r="R18">
        <f t="shared" si="4"/>
        <v>0</v>
      </c>
      <c r="S18">
        <f t="shared" si="5"/>
        <v>0</v>
      </c>
      <c r="T18">
        <f t="shared" si="6"/>
        <v>0</v>
      </c>
      <c r="U18">
        <f t="shared" si="7"/>
        <v>0</v>
      </c>
      <c r="V18">
        <f t="shared" si="8"/>
        <v>0</v>
      </c>
      <c r="W18">
        <f t="shared" si="10"/>
        <v>0</v>
      </c>
      <c r="X18"/>
      <c r="Y18"/>
      <c r="Z18"/>
      <c r="AA18"/>
      <c r="AB18"/>
      <c r="AC18"/>
    </row>
    <row r="19" spans="1:29" s="1" customFormat="1" ht="13.5" customHeight="1">
      <c r="A19" s="49">
        <v>4</v>
      </c>
      <c r="B19" s="80">
        <f t="shared" si="9"/>
        <v>0</v>
      </c>
      <c r="C19" s="73" t="s">
        <v>35</v>
      </c>
      <c r="D19" s="67" t="s">
        <v>9</v>
      </c>
      <c r="E19" s="125"/>
      <c r="F19" s="126"/>
      <c r="G19" s="125"/>
      <c r="H19" s="178"/>
      <c r="I19" s="125"/>
      <c r="J19" s="126"/>
      <c r="K19" s="125"/>
      <c r="L19" s="178"/>
      <c r="M19"/>
      <c r="N19"/>
      <c r="O19">
        <f t="shared" si="1"/>
        <v>0</v>
      </c>
      <c r="P19">
        <f t="shared" si="2"/>
        <v>0</v>
      </c>
      <c r="Q19">
        <f t="shared" si="3"/>
        <v>0</v>
      </c>
      <c r="R19">
        <f t="shared" si="4"/>
        <v>0</v>
      </c>
      <c r="S19">
        <f t="shared" si="5"/>
        <v>0</v>
      </c>
      <c r="T19">
        <f t="shared" si="6"/>
        <v>0</v>
      </c>
      <c r="U19">
        <f t="shared" si="7"/>
        <v>0</v>
      </c>
      <c r="V19">
        <f t="shared" si="8"/>
        <v>0</v>
      </c>
      <c r="W19">
        <f t="shared" si="10"/>
        <v>0</v>
      </c>
      <c r="X19"/>
      <c r="Y19"/>
      <c r="Z19"/>
      <c r="AA19"/>
      <c r="AB19"/>
      <c r="AC19"/>
    </row>
    <row r="20" spans="1:29" s="1" customFormat="1" ht="13.5" customHeight="1" thickBot="1">
      <c r="A20" s="15">
        <v>2</v>
      </c>
      <c r="B20" s="82">
        <f>W20</f>
        <v>0</v>
      </c>
      <c r="C20" s="74" t="s">
        <v>32</v>
      </c>
      <c r="D20" s="64" t="s">
        <v>10</v>
      </c>
      <c r="E20" s="110"/>
      <c r="F20" s="111"/>
      <c r="G20" s="110"/>
      <c r="H20" s="112"/>
      <c r="I20" s="110"/>
      <c r="J20" s="111"/>
      <c r="K20" s="110"/>
      <c r="L20" s="112"/>
      <c r="M20"/>
      <c r="N20"/>
      <c r="O20">
        <f t="shared" si="1"/>
        <v>0</v>
      </c>
      <c r="P20">
        <f t="shared" si="2"/>
        <v>0</v>
      </c>
      <c r="Q20">
        <f t="shared" si="3"/>
        <v>0</v>
      </c>
      <c r="R20">
        <f t="shared" si="4"/>
        <v>0</v>
      </c>
      <c r="S20">
        <f t="shared" si="5"/>
        <v>0</v>
      </c>
      <c r="T20">
        <f t="shared" si="6"/>
        <v>0</v>
      </c>
      <c r="U20">
        <f t="shared" si="7"/>
        <v>0</v>
      </c>
      <c r="V20">
        <f t="shared" si="8"/>
        <v>0</v>
      </c>
      <c r="W20">
        <f t="shared" si="10"/>
        <v>0</v>
      </c>
      <c r="X20"/>
      <c r="Y20"/>
      <c r="Z20"/>
      <c r="AA20"/>
      <c r="AB20"/>
      <c r="AC20"/>
    </row>
    <row r="21" spans="1:29" s="1" customFormat="1" ht="13.5" customHeight="1" thickTop="1">
      <c r="A21" s="76">
        <v>3</v>
      </c>
      <c r="B21" s="79">
        <f>X21</f>
        <v>0</v>
      </c>
      <c r="C21" s="50" t="s">
        <v>33</v>
      </c>
      <c r="D21" s="51" t="s">
        <v>7</v>
      </c>
      <c r="E21" s="127"/>
      <c r="F21" s="129"/>
      <c r="G21" s="127"/>
      <c r="H21" s="177"/>
      <c r="I21" s="127"/>
      <c r="J21" s="129"/>
      <c r="K21" s="127"/>
      <c r="L21" s="177"/>
      <c r="M21"/>
      <c r="N21"/>
      <c r="O21">
        <f t="shared" si="1"/>
        <v>0</v>
      </c>
      <c r="P21">
        <f t="shared" si="2"/>
        <v>0</v>
      </c>
      <c r="Q21">
        <f t="shared" si="3"/>
        <v>0</v>
      </c>
      <c r="R21">
        <f t="shared" si="4"/>
        <v>0</v>
      </c>
      <c r="S21">
        <f t="shared" si="5"/>
        <v>0</v>
      </c>
      <c r="T21">
        <f t="shared" si="6"/>
        <v>0</v>
      </c>
      <c r="U21">
        <f t="shared" si="7"/>
        <v>0</v>
      </c>
      <c r="V21">
        <f t="shared" si="8"/>
        <v>0</v>
      </c>
      <c r="W21">
        <f t="shared" si="10"/>
        <v>0</v>
      </c>
      <c r="X21">
        <f>(W21/A21)+$W$9</f>
        <v>0</v>
      </c>
      <c r="Y21"/>
      <c r="Z21"/>
      <c r="AA21"/>
      <c r="AB21"/>
      <c r="AC21"/>
    </row>
    <row r="22" spans="1:29" s="1" customFormat="1" ht="13.5" customHeight="1">
      <c r="A22" s="77">
        <v>4</v>
      </c>
      <c r="B22" s="80">
        <f>X22</f>
        <v>0</v>
      </c>
      <c r="C22" s="23" t="s">
        <v>64</v>
      </c>
      <c r="D22" s="24" t="s">
        <v>63</v>
      </c>
      <c r="E22" s="107"/>
      <c r="F22" s="108"/>
      <c r="G22" s="107"/>
      <c r="H22" s="179"/>
      <c r="I22" s="107"/>
      <c r="J22" s="108"/>
      <c r="K22" s="107"/>
      <c r="L22" s="179"/>
      <c r="M22"/>
      <c r="N22"/>
      <c r="O22">
        <f t="shared" si="1"/>
        <v>0</v>
      </c>
      <c r="P22">
        <f t="shared" si="2"/>
        <v>0</v>
      </c>
      <c r="Q22">
        <f t="shared" si="3"/>
        <v>0</v>
      </c>
      <c r="R22">
        <f t="shared" si="4"/>
        <v>0</v>
      </c>
      <c r="S22">
        <f t="shared" si="5"/>
        <v>0</v>
      </c>
      <c r="T22">
        <f t="shared" si="6"/>
        <v>0</v>
      </c>
      <c r="U22">
        <f t="shared" si="7"/>
        <v>0</v>
      </c>
      <c r="V22">
        <f t="shared" si="8"/>
        <v>0</v>
      </c>
      <c r="W22">
        <f t="shared" si="10"/>
        <v>0</v>
      </c>
      <c r="X22">
        <f>(W22/A22)+$W$8</f>
        <v>0</v>
      </c>
      <c r="Y22"/>
      <c r="Z22"/>
      <c r="AA22"/>
      <c r="AB22"/>
      <c r="AC22"/>
    </row>
    <row r="23" spans="1:29" s="1" customFormat="1" ht="13.5" customHeight="1">
      <c r="A23" s="78">
        <v>4</v>
      </c>
      <c r="B23" s="80">
        <f>X23</f>
        <v>0</v>
      </c>
      <c r="C23" s="11" t="s">
        <v>36</v>
      </c>
      <c r="D23" s="12" t="s">
        <v>96</v>
      </c>
      <c r="E23" s="175"/>
      <c r="F23" s="117"/>
      <c r="G23" s="119"/>
      <c r="H23" s="176"/>
      <c r="I23" s="175"/>
      <c r="J23" s="117"/>
      <c r="K23" s="119"/>
      <c r="L23" s="176"/>
      <c r="M23"/>
      <c r="N23"/>
      <c r="O23">
        <f aca="true" t="shared" si="11" ref="O23:O28">$A23*(1-IF(E23&gt;0,0,1))</f>
        <v>0</v>
      </c>
      <c r="P23">
        <f aca="true" t="shared" si="12" ref="P23:P28">$A23*(1-IF(F23&gt;0,0,1))</f>
        <v>0</v>
      </c>
      <c r="Q23">
        <f aca="true" t="shared" si="13" ref="Q23:Q28">$A23*(1-IF(G23&gt;0,0,1))</f>
        <v>0</v>
      </c>
      <c r="R23">
        <f aca="true" t="shared" si="14" ref="R23:R28">$A23*(1-IF(H23&gt;0,0,1))</f>
        <v>0</v>
      </c>
      <c r="S23">
        <f aca="true" t="shared" si="15" ref="S23:T28">$A23*(1-IF(I23&gt;0,0,1))</f>
        <v>0</v>
      </c>
      <c r="T23">
        <f t="shared" si="15"/>
        <v>0</v>
      </c>
      <c r="U23">
        <f aca="true" t="shared" si="16" ref="U23:U28">$A23*(1-IF(K23&gt;0,0,1))</f>
        <v>0</v>
      </c>
      <c r="V23">
        <f aca="true" t="shared" si="17" ref="V23:V28">$A23*(1-IF(L23&gt;0,0,1))</f>
        <v>0</v>
      </c>
      <c r="W23">
        <f t="shared" si="10"/>
        <v>0</v>
      </c>
      <c r="X23">
        <f>(W23/A23)+$W$8</f>
        <v>0</v>
      </c>
      <c r="Y23"/>
      <c r="Z23"/>
      <c r="AA23"/>
      <c r="AB23"/>
      <c r="AC23"/>
    </row>
    <row r="24" spans="1:29" s="4" customFormat="1" ht="13.5" customHeight="1">
      <c r="A24" s="78">
        <v>3</v>
      </c>
      <c r="B24" s="80">
        <f>X24</f>
        <v>0</v>
      </c>
      <c r="C24" s="52" t="s">
        <v>38</v>
      </c>
      <c r="D24" s="53" t="s">
        <v>97</v>
      </c>
      <c r="E24" s="175"/>
      <c r="F24" s="117"/>
      <c r="G24" s="119"/>
      <c r="H24" s="118"/>
      <c r="I24" s="116"/>
      <c r="J24" s="117"/>
      <c r="K24" s="119"/>
      <c r="L24" s="118"/>
      <c r="M24"/>
      <c r="N24"/>
      <c r="O24">
        <f t="shared" si="11"/>
        <v>0</v>
      </c>
      <c r="P24">
        <f t="shared" si="12"/>
        <v>0</v>
      </c>
      <c r="Q24">
        <f t="shared" si="13"/>
        <v>0</v>
      </c>
      <c r="R24">
        <f t="shared" si="14"/>
        <v>0</v>
      </c>
      <c r="S24">
        <f t="shared" si="15"/>
        <v>0</v>
      </c>
      <c r="T24">
        <f t="shared" si="15"/>
        <v>0</v>
      </c>
      <c r="U24">
        <f t="shared" si="16"/>
        <v>0</v>
      </c>
      <c r="V24">
        <f t="shared" si="17"/>
        <v>0</v>
      </c>
      <c r="W24">
        <f t="shared" si="10"/>
        <v>0</v>
      </c>
      <c r="X24">
        <f>(W24/A24)+$W$9</f>
        <v>0</v>
      </c>
      <c r="Y24"/>
      <c r="Z24"/>
      <c r="AA24"/>
      <c r="AB24"/>
      <c r="AC24"/>
    </row>
    <row r="25" spans="1:29" s="4" customFormat="1" ht="13.5" customHeight="1">
      <c r="A25" s="78">
        <v>3</v>
      </c>
      <c r="B25" s="80"/>
      <c r="C25" s="186" t="s">
        <v>109</v>
      </c>
      <c r="D25" s="185" t="s">
        <v>110</v>
      </c>
      <c r="E25" s="180"/>
      <c r="F25" s="117"/>
      <c r="G25" s="175"/>
      <c r="H25" s="118"/>
      <c r="I25" s="180"/>
      <c r="J25" s="117"/>
      <c r="K25" s="175"/>
      <c r="L25" s="118"/>
      <c r="M25"/>
      <c r="N25"/>
      <c r="O25">
        <f t="shared" si="11"/>
        <v>0</v>
      </c>
      <c r="P25">
        <f t="shared" si="12"/>
        <v>0</v>
      </c>
      <c r="Q25">
        <f t="shared" si="13"/>
        <v>0</v>
      </c>
      <c r="R25">
        <f t="shared" si="14"/>
        <v>0</v>
      </c>
      <c r="S25">
        <f t="shared" si="15"/>
        <v>0</v>
      </c>
      <c r="T25">
        <f t="shared" si="15"/>
        <v>0</v>
      </c>
      <c r="U25">
        <f t="shared" si="16"/>
        <v>0</v>
      </c>
      <c r="V25">
        <f t="shared" si="17"/>
        <v>0</v>
      </c>
      <c r="W25">
        <f t="shared" si="10"/>
        <v>0</v>
      </c>
      <c r="X25"/>
      <c r="Y25"/>
      <c r="Z25"/>
      <c r="AA25"/>
      <c r="AB25"/>
      <c r="AC25"/>
    </row>
    <row r="26" spans="1:29" s="4" customFormat="1" ht="13.5" customHeight="1">
      <c r="A26" s="8">
        <v>3</v>
      </c>
      <c r="B26" s="80">
        <f>W25</f>
        <v>0</v>
      </c>
      <c r="C26" s="10" t="s">
        <v>39</v>
      </c>
      <c r="D26" s="9" t="s">
        <v>8</v>
      </c>
      <c r="E26" s="175"/>
      <c r="F26" s="117"/>
      <c r="G26" s="119"/>
      <c r="H26" s="176"/>
      <c r="I26" s="175"/>
      <c r="J26" s="117"/>
      <c r="K26" s="119"/>
      <c r="L26" s="176"/>
      <c r="M26"/>
      <c r="N26"/>
      <c r="O26">
        <f t="shared" si="11"/>
        <v>0</v>
      </c>
      <c r="P26">
        <f t="shared" si="12"/>
        <v>0</v>
      </c>
      <c r="Q26">
        <f t="shared" si="13"/>
        <v>0</v>
      </c>
      <c r="R26">
        <f t="shared" si="14"/>
        <v>0</v>
      </c>
      <c r="S26">
        <f t="shared" si="15"/>
        <v>0</v>
      </c>
      <c r="T26">
        <f t="shared" si="15"/>
        <v>0</v>
      </c>
      <c r="U26">
        <f t="shared" si="16"/>
        <v>0</v>
      </c>
      <c r="V26">
        <f t="shared" si="17"/>
        <v>0</v>
      </c>
      <c r="W26">
        <f t="shared" si="10"/>
        <v>0</v>
      </c>
      <c r="X26"/>
      <c r="Y26"/>
      <c r="Z26"/>
      <c r="AA26"/>
      <c r="AB26"/>
      <c r="AC26"/>
    </row>
    <row r="27" spans="1:29" s="4" customFormat="1" ht="13.5" customHeight="1">
      <c r="A27" s="8">
        <v>3</v>
      </c>
      <c r="B27" s="80">
        <f t="shared" si="9"/>
        <v>0</v>
      </c>
      <c r="C27" s="181" t="s">
        <v>107</v>
      </c>
      <c r="D27" s="182" t="s">
        <v>108</v>
      </c>
      <c r="E27" s="119"/>
      <c r="F27" s="117"/>
      <c r="G27" s="180"/>
      <c r="H27" s="183"/>
      <c r="I27" s="119"/>
      <c r="J27" s="117"/>
      <c r="K27" s="180"/>
      <c r="L27" s="183"/>
      <c r="M27"/>
      <c r="N27"/>
      <c r="O27">
        <f t="shared" si="11"/>
        <v>0</v>
      </c>
      <c r="P27">
        <f t="shared" si="12"/>
        <v>0</v>
      </c>
      <c r="Q27">
        <f t="shared" si="13"/>
        <v>0</v>
      </c>
      <c r="R27">
        <f t="shared" si="14"/>
        <v>0</v>
      </c>
      <c r="S27">
        <f t="shared" si="15"/>
        <v>0</v>
      </c>
      <c r="T27">
        <f t="shared" si="15"/>
        <v>0</v>
      </c>
      <c r="U27">
        <f t="shared" si="16"/>
        <v>0</v>
      </c>
      <c r="V27">
        <f t="shared" si="17"/>
        <v>0</v>
      </c>
      <c r="W27">
        <f t="shared" si="10"/>
        <v>0</v>
      </c>
      <c r="X27"/>
      <c r="Y27"/>
      <c r="Z27"/>
      <c r="AA27"/>
      <c r="AB27"/>
      <c r="AC27"/>
    </row>
    <row r="28" spans="1:29" s="4" customFormat="1" ht="15" customHeight="1" thickBot="1">
      <c r="A28" s="15">
        <v>1</v>
      </c>
      <c r="B28" s="81">
        <f t="shared" si="9"/>
        <v>0</v>
      </c>
      <c r="C28" s="16">
        <v>498</v>
      </c>
      <c r="D28" s="17" t="s">
        <v>98</v>
      </c>
      <c r="E28" s="110"/>
      <c r="F28" s="131"/>
      <c r="G28" s="110"/>
      <c r="H28" s="132"/>
      <c r="I28" s="184"/>
      <c r="J28" s="131"/>
      <c r="K28" s="110"/>
      <c r="L28" s="132"/>
      <c r="M28"/>
      <c r="N28"/>
      <c r="O28">
        <f t="shared" si="11"/>
        <v>0</v>
      </c>
      <c r="P28">
        <f t="shared" si="12"/>
        <v>0</v>
      </c>
      <c r="Q28">
        <f t="shared" si="13"/>
        <v>0</v>
      </c>
      <c r="R28">
        <f t="shared" si="14"/>
        <v>0</v>
      </c>
      <c r="S28">
        <f t="shared" si="15"/>
        <v>0</v>
      </c>
      <c r="T28">
        <f t="shared" si="15"/>
        <v>0</v>
      </c>
      <c r="U28">
        <f t="shared" si="16"/>
        <v>0</v>
      </c>
      <c r="V28">
        <f t="shared" si="17"/>
        <v>0</v>
      </c>
      <c r="W28">
        <f t="shared" si="10"/>
        <v>0</v>
      </c>
      <c r="X28"/>
      <c r="Y28"/>
      <c r="Z28"/>
      <c r="AA28"/>
      <c r="AB28"/>
      <c r="AC28"/>
    </row>
    <row r="29" spans="1:29" s="4" customFormat="1" ht="13.5" customHeight="1" thickBot="1" thickTop="1">
      <c r="A29"/>
      <c r="B29"/>
      <c r="C29" s="2"/>
      <c r="D29" s="26"/>
      <c r="E29" s="54"/>
      <c r="F29" s="54"/>
      <c r="G29" s="54"/>
      <c r="H29" s="54"/>
      <c r="I29" s="54"/>
      <c r="J29" s="54"/>
      <c r="K29" s="54"/>
      <c r="L29" s="54"/>
      <c r="M29"/>
      <c r="N29"/>
      <c r="W29"/>
      <c r="X29"/>
      <c r="Y29"/>
      <c r="Z29"/>
      <c r="AA29"/>
      <c r="AB29"/>
      <c r="AC29"/>
    </row>
    <row r="30" spans="1:27" ht="13.5" customHeight="1" thickTop="1">
      <c r="A30" s="34" t="s">
        <v>87</v>
      </c>
      <c r="B30" s="55"/>
      <c r="C30" s="29" t="s">
        <v>41</v>
      </c>
      <c r="D30" s="29" t="s">
        <v>88</v>
      </c>
      <c r="E30" s="136"/>
      <c r="F30" s="136"/>
      <c r="G30" s="136"/>
      <c r="H30" s="136"/>
      <c r="I30" s="136"/>
      <c r="J30" s="136"/>
      <c r="K30" s="136"/>
      <c r="L30" s="137"/>
      <c r="M30"/>
      <c r="N30"/>
      <c r="O30">
        <f aca="true" t="shared" si="18" ref="O30:O39">$A30*(1-IF(E30&gt;0,0,1))</f>
        <v>0</v>
      </c>
      <c r="P30">
        <f aca="true" t="shared" si="19" ref="P30:P39">$A30*(1-IF(F30&gt;0,0,1))</f>
        <v>0</v>
      </c>
      <c r="Q30">
        <f aca="true" t="shared" si="20" ref="Q30:Q39">$A30*(1-IF(G30&gt;0,0,1))</f>
        <v>0</v>
      </c>
      <c r="R30">
        <f aca="true" t="shared" si="21" ref="R30:R39">$A30*(1-IF(H30&gt;0,0,1))</f>
        <v>0</v>
      </c>
      <c r="S30">
        <f aca="true" t="shared" si="22" ref="S30:S39">$A30*(1-IF(I30&gt;0,0,1))</f>
        <v>0</v>
      </c>
      <c r="T30">
        <f aca="true" t="shared" si="23" ref="T30:T39">$A30*(1-IF(J30&gt;0,0,1))</f>
        <v>0</v>
      </c>
      <c r="U30">
        <f aca="true" t="shared" si="24" ref="U30:U39">$A30*(1-IF(K30&gt;0,0,1))</f>
        <v>0</v>
      </c>
      <c r="V30">
        <f aca="true" t="shared" si="25" ref="V30:V39">$A30*(1-IF(L30&gt;0,0,1))</f>
        <v>0</v>
      </c>
      <c r="W30">
        <f t="shared" si="10"/>
        <v>0</v>
      </c>
      <c r="X30"/>
      <c r="Y30"/>
      <c r="Z30"/>
      <c r="AA30"/>
    </row>
    <row r="31" spans="1:27" ht="13.5" customHeight="1">
      <c r="A31" s="35" t="s">
        <v>87</v>
      </c>
      <c r="B31" s="56"/>
      <c r="C31" s="27" t="s">
        <v>42</v>
      </c>
      <c r="D31" s="27" t="s">
        <v>13</v>
      </c>
      <c r="E31" s="138"/>
      <c r="F31" s="138"/>
      <c r="G31" s="138"/>
      <c r="H31" s="138"/>
      <c r="I31" s="138"/>
      <c r="J31" s="138"/>
      <c r="K31" s="138"/>
      <c r="L31" s="139"/>
      <c r="M31"/>
      <c r="N31"/>
      <c r="O31">
        <f t="shared" si="18"/>
        <v>0</v>
      </c>
      <c r="P31">
        <f t="shared" si="19"/>
        <v>0</v>
      </c>
      <c r="Q31">
        <f t="shared" si="20"/>
        <v>0</v>
      </c>
      <c r="R31">
        <f t="shared" si="21"/>
        <v>0</v>
      </c>
      <c r="S31">
        <f t="shared" si="22"/>
        <v>0</v>
      </c>
      <c r="T31">
        <f t="shared" si="23"/>
        <v>0</v>
      </c>
      <c r="U31">
        <f t="shared" si="24"/>
        <v>0</v>
      </c>
      <c r="V31">
        <f t="shared" si="25"/>
        <v>0</v>
      </c>
      <c r="W31">
        <f t="shared" si="10"/>
        <v>0</v>
      </c>
      <c r="X31"/>
      <c r="Y31"/>
      <c r="Z31"/>
      <c r="AA31"/>
    </row>
    <row r="32" spans="1:27" ht="13.5" customHeight="1">
      <c r="A32" s="35" t="s">
        <v>14</v>
      </c>
      <c r="B32" s="56"/>
      <c r="C32" s="27" t="s">
        <v>43</v>
      </c>
      <c r="D32" s="27" t="s">
        <v>15</v>
      </c>
      <c r="E32" s="138"/>
      <c r="F32" s="138"/>
      <c r="G32" s="138"/>
      <c r="H32" s="138"/>
      <c r="I32" s="138"/>
      <c r="J32" s="138"/>
      <c r="K32" s="138"/>
      <c r="L32" s="139"/>
      <c r="M32"/>
      <c r="N32"/>
      <c r="O32">
        <f t="shared" si="18"/>
        <v>0</v>
      </c>
      <c r="P32">
        <f t="shared" si="19"/>
        <v>0</v>
      </c>
      <c r="Q32">
        <f t="shared" si="20"/>
        <v>0</v>
      </c>
      <c r="R32">
        <f t="shared" si="21"/>
        <v>0</v>
      </c>
      <c r="S32">
        <f t="shared" si="22"/>
        <v>0</v>
      </c>
      <c r="T32">
        <f t="shared" si="23"/>
        <v>0</v>
      </c>
      <c r="U32">
        <f t="shared" si="24"/>
        <v>0</v>
      </c>
      <c r="V32">
        <f t="shared" si="25"/>
        <v>0</v>
      </c>
      <c r="W32">
        <f t="shared" si="10"/>
        <v>0</v>
      </c>
      <c r="X32"/>
      <c r="Y32"/>
      <c r="Z32"/>
      <c r="AA32"/>
    </row>
    <row r="33" spans="1:27" ht="13.5" customHeight="1">
      <c r="A33" s="35" t="s">
        <v>14</v>
      </c>
      <c r="B33" s="56"/>
      <c r="C33" s="27" t="s">
        <v>44</v>
      </c>
      <c r="D33" s="27" t="s">
        <v>16</v>
      </c>
      <c r="E33" s="138"/>
      <c r="F33" s="138"/>
      <c r="G33" s="138"/>
      <c r="H33" s="138"/>
      <c r="I33" s="138"/>
      <c r="J33" s="138"/>
      <c r="K33" s="138"/>
      <c r="L33" s="139"/>
      <c r="M33"/>
      <c r="N33"/>
      <c r="O33">
        <f t="shared" si="18"/>
        <v>0</v>
      </c>
      <c r="P33">
        <f t="shared" si="19"/>
        <v>0</v>
      </c>
      <c r="Q33">
        <f t="shared" si="20"/>
        <v>0</v>
      </c>
      <c r="R33">
        <f t="shared" si="21"/>
        <v>0</v>
      </c>
      <c r="S33">
        <f t="shared" si="22"/>
        <v>0</v>
      </c>
      <c r="T33">
        <f t="shared" si="23"/>
        <v>0</v>
      </c>
      <c r="U33">
        <f t="shared" si="24"/>
        <v>0</v>
      </c>
      <c r="V33">
        <f t="shared" si="25"/>
        <v>0</v>
      </c>
      <c r="W33">
        <f t="shared" si="10"/>
        <v>0</v>
      </c>
      <c r="X33"/>
      <c r="Y33"/>
      <c r="Z33"/>
      <c r="AA33"/>
    </row>
    <row r="34" spans="1:27" ht="13.5" customHeight="1">
      <c r="A34" s="35" t="s">
        <v>14</v>
      </c>
      <c r="B34" s="56"/>
      <c r="C34" s="27" t="s">
        <v>45</v>
      </c>
      <c r="D34" s="27" t="s">
        <v>20</v>
      </c>
      <c r="E34" s="138"/>
      <c r="F34" s="133"/>
      <c r="G34" s="138"/>
      <c r="H34" s="133"/>
      <c r="I34" s="138"/>
      <c r="J34" s="133"/>
      <c r="K34" s="138"/>
      <c r="L34" s="134"/>
      <c r="M34"/>
      <c r="N34"/>
      <c r="O34">
        <f t="shared" si="18"/>
        <v>0</v>
      </c>
      <c r="P34">
        <f t="shared" si="19"/>
        <v>0</v>
      </c>
      <c r="Q34">
        <f t="shared" si="20"/>
        <v>0</v>
      </c>
      <c r="R34">
        <f t="shared" si="21"/>
        <v>0</v>
      </c>
      <c r="S34">
        <f t="shared" si="22"/>
        <v>0</v>
      </c>
      <c r="T34">
        <f t="shared" si="23"/>
        <v>0</v>
      </c>
      <c r="U34">
        <f t="shared" si="24"/>
        <v>0</v>
      </c>
      <c r="V34">
        <f t="shared" si="25"/>
        <v>0</v>
      </c>
      <c r="W34">
        <f t="shared" si="10"/>
        <v>0</v>
      </c>
      <c r="X34"/>
      <c r="Y34"/>
      <c r="Z34"/>
      <c r="AA34"/>
    </row>
    <row r="35" spans="1:27" ht="13.5" customHeight="1">
      <c r="A35" s="36" t="s">
        <v>14</v>
      </c>
      <c r="B35" s="57"/>
      <c r="C35" s="28" t="s">
        <v>37</v>
      </c>
      <c r="D35" s="28" t="s">
        <v>23</v>
      </c>
      <c r="E35" s="138"/>
      <c r="F35" s="138"/>
      <c r="G35" s="138"/>
      <c r="H35" s="138"/>
      <c r="I35" s="138"/>
      <c r="J35" s="138"/>
      <c r="K35" s="138"/>
      <c r="L35" s="139"/>
      <c r="M35"/>
      <c r="N35"/>
      <c r="O35">
        <f t="shared" si="18"/>
        <v>0</v>
      </c>
      <c r="P35">
        <f t="shared" si="19"/>
        <v>0</v>
      </c>
      <c r="Q35">
        <f t="shared" si="20"/>
        <v>0</v>
      </c>
      <c r="R35">
        <f t="shared" si="21"/>
        <v>0</v>
      </c>
      <c r="S35">
        <f t="shared" si="22"/>
        <v>0</v>
      </c>
      <c r="T35">
        <f t="shared" si="23"/>
        <v>0</v>
      </c>
      <c r="U35">
        <f t="shared" si="24"/>
        <v>0</v>
      </c>
      <c r="V35">
        <f t="shared" si="25"/>
        <v>0</v>
      </c>
      <c r="W35">
        <f t="shared" si="10"/>
        <v>0</v>
      </c>
      <c r="X35"/>
      <c r="Y35"/>
      <c r="Z35"/>
      <c r="AA35"/>
    </row>
    <row r="36" spans="1:27" ht="13.5" customHeight="1">
      <c r="A36" s="35" t="s">
        <v>14</v>
      </c>
      <c r="B36" s="56"/>
      <c r="C36" s="27" t="s">
        <v>53</v>
      </c>
      <c r="D36" s="27" t="s">
        <v>54</v>
      </c>
      <c r="E36" s="138"/>
      <c r="F36" s="138"/>
      <c r="G36" s="138"/>
      <c r="H36" s="138"/>
      <c r="I36" s="138"/>
      <c r="J36" s="138"/>
      <c r="K36" s="138"/>
      <c r="L36" s="139"/>
      <c r="M36"/>
      <c r="N36"/>
      <c r="O36">
        <f t="shared" si="18"/>
        <v>0</v>
      </c>
      <c r="P36">
        <f t="shared" si="19"/>
        <v>0</v>
      </c>
      <c r="Q36">
        <f t="shared" si="20"/>
        <v>0</v>
      </c>
      <c r="R36">
        <f t="shared" si="21"/>
        <v>0</v>
      </c>
      <c r="S36">
        <f t="shared" si="22"/>
        <v>0</v>
      </c>
      <c r="T36">
        <f t="shared" si="23"/>
        <v>0</v>
      </c>
      <c r="U36">
        <f t="shared" si="24"/>
        <v>0</v>
      </c>
      <c r="V36">
        <f t="shared" si="25"/>
        <v>0</v>
      </c>
      <c r="W36">
        <f t="shared" si="10"/>
        <v>0</v>
      </c>
      <c r="X36"/>
      <c r="Y36"/>
      <c r="Z36"/>
      <c r="AA36"/>
    </row>
    <row r="37" spans="1:27" ht="13.5" customHeight="1">
      <c r="A37" s="35" t="s">
        <v>14</v>
      </c>
      <c r="B37" s="56"/>
      <c r="C37" s="27" t="s">
        <v>48</v>
      </c>
      <c r="D37" s="27" t="s">
        <v>22</v>
      </c>
      <c r="E37" s="138"/>
      <c r="F37" s="138"/>
      <c r="G37" s="138"/>
      <c r="H37" s="138"/>
      <c r="I37" s="138"/>
      <c r="J37" s="138"/>
      <c r="K37" s="138"/>
      <c r="L37" s="139"/>
      <c r="M37"/>
      <c r="N37"/>
      <c r="O37">
        <f t="shared" si="18"/>
        <v>0</v>
      </c>
      <c r="P37">
        <f t="shared" si="19"/>
        <v>0</v>
      </c>
      <c r="Q37">
        <f t="shared" si="20"/>
        <v>0</v>
      </c>
      <c r="R37">
        <f t="shared" si="21"/>
        <v>0</v>
      </c>
      <c r="S37">
        <f t="shared" si="22"/>
        <v>0</v>
      </c>
      <c r="T37">
        <f t="shared" si="23"/>
        <v>0</v>
      </c>
      <c r="U37">
        <f t="shared" si="24"/>
        <v>0</v>
      </c>
      <c r="V37">
        <f t="shared" si="25"/>
        <v>0</v>
      </c>
      <c r="W37">
        <f t="shared" si="10"/>
        <v>0</v>
      </c>
      <c r="X37"/>
      <c r="Y37"/>
      <c r="Z37"/>
      <c r="AA37"/>
    </row>
    <row r="38" spans="1:27" ht="13.5" customHeight="1">
      <c r="A38" s="36" t="s">
        <v>87</v>
      </c>
      <c r="B38" s="57"/>
      <c r="C38" s="28" t="s">
        <v>49</v>
      </c>
      <c r="D38" s="99" t="s">
        <v>79</v>
      </c>
      <c r="E38" s="138"/>
      <c r="F38" s="138"/>
      <c r="G38" s="138"/>
      <c r="H38" s="138"/>
      <c r="I38" s="138"/>
      <c r="J38" s="138"/>
      <c r="K38" s="138"/>
      <c r="L38" s="139"/>
      <c r="M38"/>
      <c r="N38"/>
      <c r="O38">
        <f t="shared" si="18"/>
        <v>0</v>
      </c>
      <c r="P38">
        <f t="shared" si="19"/>
        <v>0</v>
      </c>
      <c r="Q38">
        <f t="shared" si="20"/>
        <v>0</v>
      </c>
      <c r="R38">
        <f t="shared" si="21"/>
        <v>0</v>
      </c>
      <c r="S38">
        <f t="shared" si="22"/>
        <v>0</v>
      </c>
      <c r="T38">
        <f t="shared" si="23"/>
        <v>0</v>
      </c>
      <c r="U38">
        <f t="shared" si="24"/>
        <v>0</v>
      </c>
      <c r="V38">
        <f t="shared" si="25"/>
        <v>0</v>
      </c>
      <c r="W38">
        <f t="shared" si="10"/>
        <v>0</v>
      </c>
      <c r="X38"/>
      <c r="Y38"/>
      <c r="Z38"/>
      <c r="AA38"/>
    </row>
    <row r="39" spans="1:27" ht="13.5" customHeight="1" thickBot="1">
      <c r="A39" s="37" t="s">
        <v>87</v>
      </c>
      <c r="B39" s="58"/>
      <c r="C39" s="32" t="s">
        <v>50</v>
      </c>
      <c r="D39" s="100" t="s">
        <v>80</v>
      </c>
      <c r="E39" s="140"/>
      <c r="F39" s="140"/>
      <c r="G39" s="140"/>
      <c r="H39" s="140"/>
      <c r="I39" s="140"/>
      <c r="J39" s="140"/>
      <c r="K39" s="140"/>
      <c r="L39" s="141"/>
      <c r="M39"/>
      <c r="N39"/>
      <c r="O39">
        <f t="shared" si="18"/>
        <v>0</v>
      </c>
      <c r="P39">
        <f t="shared" si="19"/>
        <v>0</v>
      </c>
      <c r="Q39">
        <f t="shared" si="20"/>
        <v>0</v>
      </c>
      <c r="R39">
        <f t="shared" si="21"/>
        <v>0</v>
      </c>
      <c r="S39">
        <f t="shared" si="22"/>
        <v>0</v>
      </c>
      <c r="T39">
        <f t="shared" si="23"/>
        <v>0</v>
      </c>
      <c r="U39">
        <f t="shared" si="24"/>
        <v>0</v>
      </c>
      <c r="V39">
        <f t="shared" si="25"/>
        <v>0</v>
      </c>
      <c r="W39">
        <f t="shared" si="10"/>
        <v>0</v>
      </c>
      <c r="X39"/>
      <c r="Y39"/>
      <c r="Z39"/>
      <c r="AA39"/>
    </row>
    <row r="40" spans="4:27" ht="13.5" customHeight="1" thickBot="1" thickTop="1">
      <c r="D40" s="41"/>
      <c r="E40" s="135"/>
      <c r="F40" s="135"/>
      <c r="G40" s="135"/>
      <c r="H40" s="135"/>
      <c r="I40" s="135"/>
      <c r="J40" s="135"/>
      <c r="K40" s="135"/>
      <c r="L40" s="135"/>
      <c r="M40"/>
      <c r="N40"/>
      <c r="W40"/>
      <c r="X40"/>
      <c r="Y40"/>
      <c r="Z40"/>
      <c r="AA40"/>
    </row>
    <row r="41" spans="1:27" ht="13.5" customHeight="1" thickTop="1">
      <c r="A41" s="159">
        <v>3</v>
      </c>
      <c r="B41" s="59"/>
      <c r="C41" s="38" t="s">
        <v>55</v>
      </c>
      <c r="D41" s="30"/>
      <c r="E41" s="136"/>
      <c r="F41" s="136"/>
      <c r="G41" s="136"/>
      <c r="H41" s="136"/>
      <c r="I41" s="136"/>
      <c r="J41" s="136"/>
      <c r="K41" s="136"/>
      <c r="L41" s="137"/>
      <c r="M41"/>
      <c r="N41"/>
      <c r="O41">
        <f aca="true" t="shared" si="26" ref="O41:V46">$A41*(1-IF(E41&gt;0,0,1))</f>
        <v>0</v>
      </c>
      <c r="P41">
        <f t="shared" si="26"/>
        <v>0</v>
      </c>
      <c r="Q41">
        <f t="shared" si="26"/>
        <v>0</v>
      </c>
      <c r="R41">
        <f t="shared" si="26"/>
        <v>0</v>
      </c>
      <c r="S41">
        <f t="shared" si="26"/>
        <v>0</v>
      </c>
      <c r="T41">
        <f t="shared" si="26"/>
        <v>0</v>
      </c>
      <c r="U41">
        <f t="shared" si="26"/>
        <v>0</v>
      </c>
      <c r="V41">
        <f t="shared" si="26"/>
        <v>0</v>
      </c>
      <c r="W41">
        <f t="shared" si="10"/>
        <v>0</v>
      </c>
      <c r="X41"/>
      <c r="Y41"/>
      <c r="Z41"/>
      <c r="AA41"/>
    </row>
    <row r="42" spans="1:27" ht="13.5" customHeight="1">
      <c r="A42" s="160">
        <v>3</v>
      </c>
      <c r="B42" s="60"/>
      <c r="C42" s="39" t="s">
        <v>56</v>
      </c>
      <c r="D42" s="31"/>
      <c r="E42" s="138"/>
      <c r="F42" s="138"/>
      <c r="G42" s="138"/>
      <c r="H42" s="138"/>
      <c r="I42" s="138"/>
      <c r="J42" s="138"/>
      <c r="K42" s="138"/>
      <c r="L42" s="139"/>
      <c r="M42"/>
      <c r="N42"/>
      <c r="O42">
        <f t="shared" si="26"/>
        <v>0</v>
      </c>
      <c r="P42">
        <f t="shared" si="26"/>
        <v>0</v>
      </c>
      <c r="Q42">
        <f t="shared" si="26"/>
        <v>0</v>
      </c>
      <c r="R42">
        <f t="shared" si="26"/>
        <v>0</v>
      </c>
      <c r="S42">
        <f t="shared" si="26"/>
        <v>0</v>
      </c>
      <c r="T42">
        <f t="shared" si="26"/>
        <v>0</v>
      </c>
      <c r="U42">
        <f t="shared" si="26"/>
        <v>0</v>
      </c>
      <c r="V42">
        <f t="shared" si="26"/>
        <v>0</v>
      </c>
      <c r="W42">
        <f t="shared" si="10"/>
        <v>0</v>
      </c>
      <c r="X42"/>
      <c r="Y42"/>
      <c r="Z42"/>
      <c r="AA42"/>
    </row>
    <row r="43" spans="1:27" ht="13.5" customHeight="1">
      <c r="A43" s="160">
        <v>3</v>
      </c>
      <c r="B43" s="60"/>
      <c r="C43" s="39" t="s">
        <v>57</v>
      </c>
      <c r="D43" s="31"/>
      <c r="E43" s="138"/>
      <c r="F43" s="138"/>
      <c r="G43" s="138"/>
      <c r="H43" s="138"/>
      <c r="I43" s="138"/>
      <c r="J43" s="138"/>
      <c r="K43" s="138"/>
      <c r="L43" s="139"/>
      <c r="M43"/>
      <c r="N43"/>
      <c r="O43">
        <f t="shared" si="26"/>
        <v>0</v>
      </c>
      <c r="P43">
        <f t="shared" si="26"/>
        <v>0</v>
      </c>
      <c r="Q43">
        <f t="shared" si="26"/>
        <v>0</v>
      </c>
      <c r="R43">
        <f t="shared" si="26"/>
        <v>0</v>
      </c>
      <c r="S43">
        <f t="shared" si="26"/>
        <v>0</v>
      </c>
      <c r="T43">
        <f t="shared" si="26"/>
        <v>0</v>
      </c>
      <c r="U43">
        <f t="shared" si="26"/>
        <v>0</v>
      </c>
      <c r="V43">
        <f t="shared" si="26"/>
        <v>0</v>
      </c>
      <c r="W43">
        <f t="shared" si="10"/>
        <v>0</v>
      </c>
      <c r="X43"/>
      <c r="Y43"/>
      <c r="Z43"/>
      <c r="AA43"/>
    </row>
    <row r="44" spans="1:27" ht="13.5" customHeight="1">
      <c r="A44" s="160">
        <v>3</v>
      </c>
      <c r="B44" s="60"/>
      <c r="C44" s="39" t="s">
        <v>58</v>
      </c>
      <c r="D44" s="31"/>
      <c r="E44" s="138"/>
      <c r="F44" s="138"/>
      <c r="G44" s="138"/>
      <c r="H44" s="138"/>
      <c r="I44" s="138"/>
      <c r="J44" s="138"/>
      <c r="K44" s="138"/>
      <c r="L44" s="139"/>
      <c r="M44"/>
      <c r="N44"/>
      <c r="O44">
        <f t="shared" si="26"/>
        <v>0</v>
      </c>
      <c r="P44">
        <f t="shared" si="26"/>
        <v>0</v>
      </c>
      <c r="Q44">
        <f t="shared" si="26"/>
        <v>0</v>
      </c>
      <c r="R44">
        <f t="shared" si="26"/>
        <v>0</v>
      </c>
      <c r="S44">
        <f t="shared" si="26"/>
        <v>0</v>
      </c>
      <c r="T44">
        <f t="shared" si="26"/>
        <v>0</v>
      </c>
      <c r="U44">
        <f t="shared" si="26"/>
        <v>0</v>
      </c>
      <c r="V44">
        <f t="shared" si="26"/>
        <v>0</v>
      </c>
      <c r="W44">
        <f t="shared" si="10"/>
        <v>0</v>
      </c>
      <c r="X44"/>
      <c r="Y44"/>
      <c r="Z44"/>
      <c r="AA44"/>
    </row>
    <row r="45" spans="1:27" ht="13.5" customHeight="1">
      <c r="A45" s="160">
        <v>3</v>
      </c>
      <c r="B45" s="60"/>
      <c r="C45" s="39" t="s">
        <v>59</v>
      </c>
      <c r="D45" s="31"/>
      <c r="E45" s="138"/>
      <c r="F45" s="138"/>
      <c r="G45" s="138"/>
      <c r="H45" s="138"/>
      <c r="I45" s="138"/>
      <c r="J45" s="138"/>
      <c r="K45" s="138"/>
      <c r="L45" s="139"/>
      <c r="M45"/>
      <c r="N45"/>
      <c r="O45">
        <f t="shared" si="26"/>
        <v>0</v>
      </c>
      <c r="P45">
        <f t="shared" si="26"/>
        <v>0</v>
      </c>
      <c r="Q45">
        <f t="shared" si="26"/>
        <v>0</v>
      </c>
      <c r="R45">
        <f t="shared" si="26"/>
        <v>0</v>
      </c>
      <c r="S45">
        <f t="shared" si="26"/>
        <v>0</v>
      </c>
      <c r="T45">
        <f t="shared" si="26"/>
        <v>0</v>
      </c>
      <c r="U45">
        <f t="shared" si="26"/>
        <v>0</v>
      </c>
      <c r="V45">
        <f t="shared" si="26"/>
        <v>0</v>
      </c>
      <c r="W45">
        <f t="shared" si="10"/>
        <v>0</v>
      </c>
      <c r="X45"/>
      <c r="Y45"/>
      <c r="Z45"/>
      <c r="AA45"/>
    </row>
    <row r="46" spans="1:27" ht="12" customHeight="1">
      <c r="A46" s="160">
        <v>3</v>
      </c>
      <c r="B46" s="60"/>
      <c r="C46" s="39" t="s">
        <v>60</v>
      </c>
      <c r="D46" s="31"/>
      <c r="E46" s="138"/>
      <c r="F46" s="138"/>
      <c r="G46" s="138"/>
      <c r="H46" s="138"/>
      <c r="I46" s="138"/>
      <c r="J46" s="138"/>
      <c r="K46" s="138"/>
      <c r="L46" s="139"/>
      <c r="M46"/>
      <c r="N46"/>
      <c r="O46">
        <f t="shared" si="26"/>
        <v>0</v>
      </c>
      <c r="P46">
        <f t="shared" si="26"/>
        <v>0</v>
      </c>
      <c r="Q46">
        <f t="shared" si="26"/>
        <v>0</v>
      </c>
      <c r="R46">
        <f t="shared" si="26"/>
        <v>0</v>
      </c>
      <c r="S46">
        <f t="shared" si="26"/>
        <v>0</v>
      </c>
      <c r="T46">
        <f t="shared" si="26"/>
        <v>0</v>
      </c>
      <c r="U46">
        <f t="shared" si="26"/>
        <v>0</v>
      </c>
      <c r="V46">
        <f t="shared" si="26"/>
        <v>0</v>
      </c>
      <c r="W46">
        <f t="shared" si="10"/>
        <v>0</v>
      </c>
      <c r="X46"/>
      <c r="Y46"/>
      <c r="Z46"/>
      <c r="AA46"/>
    </row>
    <row r="47" spans="1:27" ht="12" customHeight="1">
      <c r="A47" s="160">
        <v>3</v>
      </c>
      <c r="B47" s="60"/>
      <c r="C47" s="39" t="s">
        <v>65</v>
      </c>
      <c r="D47" s="31"/>
      <c r="E47" s="138"/>
      <c r="F47" s="138"/>
      <c r="G47" s="138"/>
      <c r="H47" s="138"/>
      <c r="I47" s="138"/>
      <c r="J47" s="138"/>
      <c r="K47" s="138"/>
      <c r="L47" s="139"/>
      <c r="M47"/>
      <c r="N47"/>
      <c r="O47">
        <f aca="true" t="shared" si="27" ref="O47:V50">$A48*(1-IF(E48&gt;0,0,1))</f>
        <v>0</v>
      </c>
      <c r="P47">
        <f t="shared" si="27"/>
        <v>0</v>
      </c>
      <c r="Q47">
        <f t="shared" si="27"/>
        <v>0</v>
      </c>
      <c r="R47">
        <f t="shared" si="27"/>
        <v>0</v>
      </c>
      <c r="S47">
        <f t="shared" si="27"/>
        <v>0</v>
      </c>
      <c r="T47">
        <f t="shared" si="27"/>
        <v>0</v>
      </c>
      <c r="U47">
        <f t="shared" si="27"/>
        <v>0</v>
      </c>
      <c r="V47">
        <f t="shared" si="27"/>
        <v>0</v>
      </c>
      <c r="W47">
        <f t="shared" si="10"/>
        <v>0</v>
      </c>
      <c r="X47"/>
      <c r="Y47"/>
      <c r="Z47"/>
      <c r="AA47"/>
    </row>
    <row r="48" spans="1:27" ht="12" customHeight="1">
      <c r="A48" s="160">
        <v>1</v>
      </c>
      <c r="B48" s="60"/>
      <c r="C48" s="39" t="s">
        <v>61</v>
      </c>
      <c r="D48" s="31"/>
      <c r="E48" s="138"/>
      <c r="F48" s="138"/>
      <c r="G48" s="138"/>
      <c r="H48" s="138"/>
      <c r="I48" s="138"/>
      <c r="J48" s="138"/>
      <c r="K48" s="138"/>
      <c r="L48" s="139"/>
      <c r="M48"/>
      <c r="N48"/>
      <c r="O48">
        <f t="shared" si="27"/>
        <v>0</v>
      </c>
      <c r="P48">
        <f t="shared" si="27"/>
        <v>0</v>
      </c>
      <c r="Q48">
        <f t="shared" si="27"/>
        <v>0</v>
      </c>
      <c r="R48">
        <f t="shared" si="27"/>
        <v>0</v>
      </c>
      <c r="S48">
        <f t="shared" si="27"/>
        <v>0</v>
      </c>
      <c r="T48">
        <f t="shared" si="27"/>
        <v>0</v>
      </c>
      <c r="U48">
        <f t="shared" si="27"/>
        <v>0</v>
      </c>
      <c r="V48">
        <f t="shared" si="27"/>
        <v>0</v>
      </c>
      <c r="W48">
        <f t="shared" si="10"/>
        <v>0</v>
      </c>
      <c r="X48"/>
      <c r="Y48"/>
      <c r="Z48"/>
      <c r="AA48"/>
    </row>
    <row r="49" spans="1:27" ht="12" customHeight="1">
      <c r="A49" s="160">
        <v>3</v>
      </c>
      <c r="B49" s="60"/>
      <c r="C49" s="39" t="s">
        <v>89</v>
      </c>
      <c r="D49" s="31"/>
      <c r="E49" s="138"/>
      <c r="F49" s="138"/>
      <c r="G49" s="138"/>
      <c r="H49" s="138"/>
      <c r="I49" s="138"/>
      <c r="J49" s="138"/>
      <c r="K49" s="138"/>
      <c r="L49" s="139"/>
      <c r="M49"/>
      <c r="N49"/>
      <c r="O49">
        <f t="shared" si="27"/>
        <v>0</v>
      </c>
      <c r="P49">
        <f t="shared" si="27"/>
        <v>0</v>
      </c>
      <c r="Q49">
        <f t="shared" si="27"/>
        <v>0</v>
      </c>
      <c r="R49">
        <f t="shared" si="27"/>
        <v>0</v>
      </c>
      <c r="S49">
        <f t="shared" si="27"/>
        <v>0</v>
      </c>
      <c r="T49">
        <f t="shared" si="27"/>
        <v>0</v>
      </c>
      <c r="U49">
        <f t="shared" si="27"/>
        <v>0</v>
      </c>
      <c r="V49">
        <f t="shared" si="27"/>
        <v>0</v>
      </c>
      <c r="W49">
        <f t="shared" si="10"/>
        <v>0</v>
      </c>
      <c r="X49"/>
      <c r="Y49"/>
      <c r="Z49"/>
      <c r="AA49"/>
    </row>
    <row r="50" spans="1:27" ht="15" customHeight="1">
      <c r="A50" s="160">
        <v>3</v>
      </c>
      <c r="B50" s="60"/>
      <c r="C50" s="39" t="s">
        <v>62</v>
      </c>
      <c r="D50" s="31"/>
      <c r="E50" s="138"/>
      <c r="F50" s="138"/>
      <c r="G50" s="138"/>
      <c r="H50" s="138"/>
      <c r="I50" s="138"/>
      <c r="J50" s="138"/>
      <c r="K50" s="138"/>
      <c r="L50" s="139"/>
      <c r="M50"/>
      <c r="N50"/>
      <c r="O50">
        <f t="shared" si="27"/>
        <v>0</v>
      </c>
      <c r="P50">
        <f t="shared" si="27"/>
        <v>0</v>
      </c>
      <c r="Q50">
        <f t="shared" si="27"/>
        <v>0</v>
      </c>
      <c r="R50">
        <f t="shared" si="27"/>
        <v>0</v>
      </c>
      <c r="S50">
        <f t="shared" si="27"/>
        <v>0</v>
      </c>
      <c r="T50">
        <f t="shared" si="27"/>
        <v>0</v>
      </c>
      <c r="U50">
        <f t="shared" si="27"/>
        <v>0</v>
      </c>
      <c r="V50">
        <f t="shared" si="27"/>
        <v>0</v>
      </c>
      <c r="W50">
        <f t="shared" si="10"/>
        <v>0</v>
      </c>
      <c r="X50"/>
      <c r="Y50"/>
      <c r="Z50"/>
      <c r="AA50"/>
    </row>
    <row r="51" spans="1:27" ht="12.75" customHeight="1" thickBot="1">
      <c r="A51" s="161">
        <v>3</v>
      </c>
      <c r="B51" s="61"/>
      <c r="C51" s="40" t="s">
        <v>62</v>
      </c>
      <c r="D51" s="33"/>
      <c r="E51" s="140"/>
      <c r="F51" s="140"/>
      <c r="G51" s="140"/>
      <c r="H51" s="140"/>
      <c r="I51" s="140"/>
      <c r="J51" s="140"/>
      <c r="K51" s="140"/>
      <c r="L51" s="141"/>
      <c r="M51"/>
      <c r="N51"/>
      <c r="W51"/>
      <c r="X51"/>
      <c r="Y51"/>
      <c r="Z51"/>
      <c r="AA51"/>
    </row>
    <row r="52" spans="4:27" ht="22.5" customHeight="1" thickBot="1" thickTop="1">
      <c r="D52" s="6" t="s">
        <v>84</v>
      </c>
      <c r="E52" s="167">
        <v>0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4:27" ht="22.5" customHeight="1" thickTop="1">
      <c r="D53" s="156" t="s">
        <v>93</v>
      </c>
      <c r="E53" s="168">
        <f aca="true" t="shared" si="28" ref="E53:L53">O56</f>
        <v>0</v>
      </c>
      <c r="F53" s="42">
        <f t="shared" si="28"/>
        <v>0</v>
      </c>
      <c r="G53" s="42">
        <f t="shared" si="28"/>
        <v>0</v>
      </c>
      <c r="H53" s="42">
        <f t="shared" si="28"/>
        <v>0</v>
      </c>
      <c r="I53" s="42">
        <f t="shared" si="28"/>
        <v>0</v>
      </c>
      <c r="J53" s="42">
        <f t="shared" si="28"/>
        <v>0</v>
      </c>
      <c r="K53" s="42">
        <f t="shared" si="28"/>
        <v>0</v>
      </c>
      <c r="L53" s="43">
        <f t="shared" si="28"/>
        <v>0</v>
      </c>
      <c r="M53"/>
      <c r="N53" t="s">
        <v>101</v>
      </c>
      <c r="O53">
        <f aca="true" t="shared" si="29" ref="O53:V53">SUM(O12:O28)</f>
        <v>0</v>
      </c>
      <c r="P53">
        <f t="shared" si="29"/>
        <v>0</v>
      </c>
      <c r="Q53">
        <f t="shared" si="29"/>
        <v>0</v>
      </c>
      <c r="R53">
        <f t="shared" si="29"/>
        <v>0</v>
      </c>
      <c r="S53">
        <f t="shared" si="29"/>
        <v>0</v>
      </c>
      <c r="T53">
        <f t="shared" si="29"/>
        <v>0</v>
      </c>
      <c r="U53">
        <f t="shared" si="29"/>
        <v>0</v>
      </c>
      <c r="V53">
        <f t="shared" si="29"/>
        <v>0</v>
      </c>
      <c r="W53"/>
      <c r="X53"/>
      <c r="Y53"/>
      <c r="Z53"/>
      <c r="AA53"/>
    </row>
    <row r="54" spans="4:27" ht="22.5" customHeight="1">
      <c r="D54" s="156" t="s">
        <v>90</v>
      </c>
      <c r="E54" s="169">
        <f>SUM($O$53:O$53)</f>
        <v>0</v>
      </c>
      <c r="F54" s="44">
        <f>SUM($O$53:P$53)</f>
        <v>0</v>
      </c>
      <c r="G54" s="44">
        <f>SUM($O$53:Q$53)</f>
        <v>0</v>
      </c>
      <c r="H54" s="44">
        <f>SUM($O$53:R$53)</f>
        <v>0</v>
      </c>
      <c r="I54" s="44">
        <f>SUM($O$53:S$53)</f>
        <v>0</v>
      </c>
      <c r="J54" s="44">
        <f>SUM($O$53:T$53)</f>
        <v>0</v>
      </c>
      <c r="K54" s="44">
        <f>SUM($O$53:U$53)</f>
        <v>0</v>
      </c>
      <c r="L54" s="45">
        <f>SUM($O$53:V$53)</f>
        <v>0</v>
      </c>
      <c r="M54"/>
      <c r="N54" t="s">
        <v>102</v>
      </c>
      <c r="O54">
        <f aca="true" t="shared" si="30" ref="O54:V54">SUM(O30:O39)</f>
        <v>0</v>
      </c>
      <c r="P54">
        <f t="shared" si="30"/>
        <v>0</v>
      </c>
      <c r="Q54">
        <f t="shared" si="30"/>
        <v>0</v>
      </c>
      <c r="R54">
        <f t="shared" si="30"/>
        <v>0</v>
      </c>
      <c r="S54">
        <f t="shared" si="30"/>
        <v>0</v>
      </c>
      <c r="T54">
        <f t="shared" si="30"/>
        <v>0</v>
      </c>
      <c r="U54">
        <f t="shared" si="30"/>
        <v>0</v>
      </c>
      <c r="V54">
        <f t="shared" si="30"/>
        <v>0</v>
      </c>
      <c r="W54"/>
      <c r="X54"/>
      <c r="Y54"/>
      <c r="Z54"/>
      <c r="AA54"/>
    </row>
    <row r="55" spans="4:27" ht="27.75" customHeight="1" thickBot="1">
      <c r="D55" s="156" t="s">
        <v>91</v>
      </c>
      <c r="E55" s="170">
        <f aca="true" t="shared" si="31" ref="E55:L55">O57</f>
        <v>0</v>
      </c>
      <c r="F55" s="46">
        <f t="shared" si="31"/>
        <v>0</v>
      </c>
      <c r="G55" s="46">
        <f t="shared" si="31"/>
        <v>0</v>
      </c>
      <c r="H55" s="46">
        <f t="shared" si="31"/>
        <v>0</v>
      </c>
      <c r="I55" s="46">
        <f t="shared" si="31"/>
        <v>0</v>
      </c>
      <c r="J55" s="46">
        <f t="shared" si="31"/>
        <v>0</v>
      </c>
      <c r="K55" s="46">
        <f t="shared" si="31"/>
        <v>0</v>
      </c>
      <c r="L55" s="47">
        <f t="shared" si="31"/>
        <v>0</v>
      </c>
      <c r="M55"/>
      <c r="N55" t="s">
        <v>103</v>
      </c>
      <c r="O55">
        <f aca="true" t="shared" si="32" ref="O55:V55">SUM(O41:O50)</f>
        <v>0</v>
      </c>
      <c r="P55">
        <f t="shared" si="32"/>
        <v>0</v>
      </c>
      <c r="Q55">
        <f t="shared" si="32"/>
        <v>0</v>
      </c>
      <c r="R55">
        <f t="shared" si="32"/>
        <v>0</v>
      </c>
      <c r="S55">
        <f t="shared" si="32"/>
        <v>0</v>
      </c>
      <c r="T55">
        <f t="shared" si="32"/>
        <v>0</v>
      </c>
      <c r="U55">
        <f t="shared" si="32"/>
        <v>0</v>
      </c>
      <c r="V55">
        <f t="shared" si="32"/>
        <v>0</v>
      </c>
      <c r="Y55"/>
      <c r="Z55"/>
      <c r="AA55"/>
    </row>
    <row r="56" spans="13:27" ht="34.5" customHeight="1" thickTop="1">
      <c r="M56"/>
      <c r="N56" t="s">
        <v>104</v>
      </c>
      <c r="O56">
        <f>SUM(O53:O55)</f>
        <v>0</v>
      </c>
      <c r="P56">
        <f aca="true" t="shared" si="33" ref="P56:V56">SUM(P53:P55)</f>
        <v>0</v>
      </c>
      <c r="Q56">
        <f t="shared" si="33"/>
        <v>0</v>
      </c>
      <c r="R56">
        <f t="shared" si="33"/>
        <v>0</v>
      </c>
      <c r="S56">
        <f t="shared" si="33"/>
        <v>0</v>
      </c>
      <c r="T56">
        <f t="shared" si="33"/>
        <v>0</v>
      </c>
      <c r="U56">
        <f t="shared" si="33"/>
        <v>0</v>
      </c>
      <c r="V56">
        <f t="shared" si="33"/>
        <v>0</v>
      </c>
      <c r="Y56"/>
      <c r="Z56"/>
      <c r="AA56"/>
    </row>
    <row r="57" spans="13:27" ht="33" customHeight="1">
      <c r="M57"/>
      <c r="N57" t="s">
        <v>105</v>
      </c>
      <c r="O57">
        <f>SUM($O$56:O$56)+$E$52</f>
        <v>0</v>
      </c>
      <c r="P57">
        <f>O57+P56</f>
        <v>0</v>
      </c>
      <c r="Q57">
        <f aca="true" t="shared" si="34" ref="Q57:V57">P57+Q56</f>
        <v>0</v>
      </c>
      <c r="R57">
        <f t="shared" si="34"/>
        <v>0</v>
      </c>
      <c r="S57">
        <f t="shared" si="34"/>
        <v>0</v>
      </c>
      <c r="T57">
        <f t="shared" si="34"/>
        <v>0</v>
      </c>
      <c r="U57">
        <f t="shared" si="34"/>
        <v>0</v>
      </c>
      <c r="V57">
        <f t="shared" si="34"/>
        <v>0</v>
      </c>
      <c r="Y57"/>
      <c r="Z57"/>
      <c r="AA57"/>
    </row>
    <row r="58" spans="13:27" ht="12" customHeight="1"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3:27" ht="12" customHeight="1"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3:27" ht="12" customHeight="1"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3:27" ht="12" customHeight="1"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3:27" ht="12" customHeight="1"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3:27" ht="12" customHeight="1"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3:27" ht="12" customHeight="1"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3:27" ht="12" customHeight="1"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3:27" ht="12.75" customHeight="1"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3:27" ht="12" customHeight="1"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3:27" ht="12" customHeight="1"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3:27" ht="12" customHeight="1"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3:27" ht="12" customHeight="1"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3:27" ht="12" customHeight="1"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3:27" ht="12" customHeight="1"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3:27" ht="21" customHeight="1"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3:27" ht="12" customHeight="1"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3:27" ht="12" customHeight="1"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3:27" ht="12" customHeight="1"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3:27" ht="12" customHeight="1"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3:27" ht="12" customHeight="1"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3:27" ht="12" customHeight="1"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3:27" ht="12" customHeight="1"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3:27" ht="12" customHeight="1">
      <c r="M81" s="22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3:27" ht="12" customHeight="1">
      <c r="M82" s="22"/>
      <c r="N82" s="20"/>
      <c r="O82"/>
      <c r="P82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</row>
    <row r="83" spans="13:16" ht="12" customHeight="1">
      <c r="M83" s="22"/>
      <c r="O83" s="20"/>
      <c r="P83" s="20"/>
    </row>
    <row r="84" ht="12" customHeight="1">
      <c r="M84" s="22"/>
    </row>
    <row r="85" ht="12" customHeight="1">
      <c r="M85" s="22"/>
    </row>
    <row r="86" ht="12" customHeight="1">
      <c r="M86" s="22"/>
    </row>
    <row r="87" ht="12" customHeight="1">
      <c r="M87" s="22"/>
    </row>
    <row r="88" ht="12" customHeight="1">
      <c r="M88" s="22"/>
    </row>
    <row r="89" ht="12" customHeight="1">
      <c r="M89" s="22"/>
    </row>
    <row r="90" ht="12" customHeight="1">
      <c r="M90" s="22"/>
    </row>
  </sheetData>
  <sheetProtection/>
  <conditionalFormatting sqref="E53:L53">
    <cfRule type="cellIs" priority="1" dxfId="0" operator="greaterThan" stopIfTrue="1">
      <formula>18</formula>
    </cfRule>
  </conditionalFormatting>
  <conditionalFormatting sqref="L6 G6">
    <cfRule type="cellIs" priority="2" dxfId="0" operator="lessThan" stopIfTrue="1">
      <formula>120</formula>
    </cfRule>
    <cfRule type="cellIs" priority="3" dxfId="1" operator="greaterThanOrEqual" stopIfTrue="1">
      <formula>120</formula>
    </cfRule>
  </conditionalFormatting>
  <conditionalFormatting sqref="B12:B13">
    <cfRule type="cellIs" priority="4" dxfId="1" operator="equal" stopIfTrue="1">
      <formula>5</formula>
    </cfRule>
    <cfRule type="cellIs" priority="5" dxfId="0" operator="notEqual" stopIfTrue="1">
      <formula>5</formula>
    </cfRule>
  </conditionalFormatting>
  <conditionalFormatting sqref="B14:B15 B20">
    <cfRule type="cellIs" priority="6" dxfId="1" operator="equal" stopIfTrue="1">
      <formula>2</formula>
    </cfRule>
    <cfRule type="cellIs" priority="7" dxfId="0" operator="notEqual" stopIfTrue="1">
      <formula>2</formula>
    </cfRule>
  </conditionalFormatting>
  <conditionalFormatting sqref="B16:B18">
    <cfRule type="cellIs" priority="8" dxfId="1" operator="equal" stopIfTrue="1">
      <formula>3</formula>
    </cfRule>
    <cfRule type="cellIs" priority="9" dxfId="0" operator="notEqual" stopIfTrue="1">
      <formula>3</formula>
    </cfRule>
  </conditionalFormatting>
  <conditionalFormatting sqref="B19">
    <cfRule type="cellIs" priority="10" dxfId="1" operator="equal" stopIfTrue="1">
      <formula>4</formula>
    </cfRule>
    <cfRule type="cellIs" priority="11" dxfId="0" operator="notEqual" stopIfTrue="1">
      <formula>4</formula>
    </cfRule>
  </conditionalFormatting>
  <conditionalFormatting sqref="B26:B27">
    <cfRule type="cellIs" priority="12" dxfId="1" operator="equal" stopIfTrue="1">
      <formula>3</formula>
    </cfRule>
    <cfRule type="cellIs" priority="13" dxfId="6" operator="notEqual" stopIfTrue="1">
      <formula>3</formula>
    </cfRule>
  </conditionalFormatting>
  <conditionalFormatting sqref="B21:B25">
    <cfRule type="cellIs" priority="14" dxfId="1" operator="equal" stopIfTrue="1">
      <formula>11</formula>
    </cfRule>
    <cfRule type="cellIs" priority="15" dxfId="0" operator="equal" stopIfTrue="1">
      <formula>10</formula>
    </cfRule>
    <cfRule type="cellIs" priority="16" dxfId="1" operator="equal" stopIfTrue="1">
      <formula>1</formula>
    </cfRule>
  </conditionalFormatting>
  <conditionalFormatting sqref="B28">
    <cfRule type="cellIs" priority="17" dxfId="1" operator="notEqual" stopIfTrue="1">
      <formula>0</formula>
    </cfRule>
  </conditionalFormatting>
  <conditionalFormatting sqref="G5">
    <cfRule type="cellIs" priority="18" dxfId="1" operator="greaterThanOrEqual" stopIfTrue="1">
      <formula>0</formula>
    </cfRule>
    <cfRule type="cellIs" priority="19" dxfId="0" operator="lessThan" stopIfTrue="1">
      <formula>0</formula>
    </cfRule>
  </conditionalFormatting>
  <printOptions/>
  <pageMargins left="0.75" right="0.75" top="1" bottom="1" header="0.5" footer="0.5"/>
  <pageSetup fitToHeight="1" fitToWidth="1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9"/>
  <sheetViews>
    <sheetView zoomScalePageLayoutView="0" workbookViewId="0" topLeftCell="A1">
      <selection activeCell="M1" sqref="M1:U16384"/>
    </sheetView>
  </sheetViews>
  <sheetFormatPr defaultColWidth="11.00390625" defaultRowHeight="12" customHeight="1"/>
  <cols>
    <col min="1" max="1" width="6.375" style="0" customWidth="1"/>
    <col min="2" max="2" width="4.875" style="0" customWidth="1"/>
    <col min="3" max="3" width="12.625" style="0" customWidth="1"/>
    <col min="4" max="4" width="20.75390625" style="0" customWidth="1"/>
    <col min="5" max="12" width="6.875" style="0" customWidth="1"/>
    <col min="13" max="13" width="5.125" style="21" customWidth="1"/>
    <col min="14" max="14" width="8.875" style="19" customWidth="1"/>
    <col min="15" max="15" width="3.875" style="19" customWidth="1"/>
    <col min="16" max="16" width="5.125" style="19" customWidth="1"/>
    <col min="17" max="27" width="3.875" style="19" customWidth="1"/>
    <col min="28" max="28" width="5.00390625" style="0" customWidth="1"/>
    <col min="29" max="29" width="7.125" style="0" customWidth="1"/>
    <col min="30" max="30" width="16.875" style="0" customWidth="1"/>
    <col min="31" max="31" width="12.75390625" style="0" customWidth="1"/>
    <col min="32" max="32" width="14.875" style="0" customWidth="1"/>
  </cols>
  <sheetData>
    <row r="1" spans="1:11" ht="27" customHeight="1" thickTop="1">
      <c r="A1" s="94" t="s">
        <v>81</v>
      </c>
      <c r="B1" s="88"/>
      <c r="C1" s="75"/>
      <c r="D1" s="75"/>
      <c r="E1" s="75"/>
      <c r="F1" s="75"/>
      <c r="G1" s="75"/>
      <c r="H1" s="75"/>
      <c r="I1" s="75"/>
      <c r="J1" s="75"/>
      <c r="K1" s="89"/>
    </row>
    <row r="2" spans="1:11" ht="18.75" customHeight="1">
      <c r="A2" s="90" t="s">
        <v>82</v>
      </c>
      <c r="B2" s="4"/>
      <c r="C2" s="4"/>
      <c r="D2" s="4"/>
      <c r="E2" s="4"/>
      <c r="F2" s="4"/>
      <c r="G2" s="4"/>
      <c r="H2" s="4"/>
      <c r="I2" s="4"/>
      <c r="J2" s="4"/>
      <c r="K2" s="91"/>
    </row>
    <row r="3" spans="1:11" ht="18.75" customHeight="1" thickBot="1">
      <c r="A3" s="92" t="s">
        <v>76</v>
      </c>
      <c r="B3" s="84"/>
      <c r="C3" s="84"/>
      <c r="D3" s="84"/>
      <c r="E3" s="84"/>
      <c r="F3" s="84"/>
      <c r="G3" s="84"/>
      <c r="H3" s="84"/>
      <c r="I3" s="84"/>
      <c r="J3" s="84"/>
      <c r="K3" s="93"/>
    </row>
    <row r="4" spans="1:12" ht="18" customHeight="1" thickBot="1" thickTop="1">
      <c r="A4" s="143"/>
      <c r="B4" s="4"/>
      <c r="C4" s="4"/>
      <c r="D4" s="4"/>
      <c r="E4" s="4"/>
      <c r="F4" s="4"/>
      <c r="G4" s="18" t="s">
        <v>77</v>
      </c>
      <c r="L4" s="2" t="s">
        <v>68</v>
      </c>
    </row>
    <row r="5" spans="1:12" ht="18.75" customHeight="1" thickBot="1" thickTop="1">
      <c r="A5" s="157" t="s">
        <v>83</v>
      </c>
      <c r="B5" s="145"/>
      <c r="C5" s="146"/>
      <c r="D5" s="146"/>
      <c r="E5" s="146"/>
      <c r="F5" s="147"/>
      <c r="G5" s="144">
        <f>L5-38+$U$9*4</f>
        <v>-28</v>
      </c>
      <c r="H5" s="101" t="s">
        <v>0</v>
      </c>
      <c r="I5" s="102"/>
      <c r="J5" s="102"/>
      <c r="K5" s="103"/>
      <c r="L5" s="86">
        <f>SUM(M51:R51)</f>
        <v>10</v>
      </c>
    </row>
    <row r="6" spans="1:12" ht="16.5" customHeight="1" thickBot="1" thickTop="1">
      <c r="A6" s="148"/>
      <c r="B6" s="4"/>
      <c r="C6" s="95" t="s">
        <v>69</v>
      </c>
      <c r="D6" s="149" t="s">
        <v>66</v>
      </c>
      <c r="E6" s="4"/>
      <c r="F6" s="150"/>
      <c r="G6" s="85">
        <f>SUM(M54:R54)</f>
        <v>20</v>
      </c>
      <c r="H6" s="83" t="s">
        <v>75</v>
      </c>
      <c r="I6" s="84"/>
      <c r="J6" s="84"/>
      <c r="K6" s="84"/>
      <c r="L6" s="87">
        <f>SUM(M54:R54)</f>
        <v>20</v>
      </c>
    </row>
    <row r="7" spans="1:27" ht="16.5" customHeight="1" thickBot="1" thickTop="1">
      <c r="A7" s="151"/>
      <c r="B7" s="142" t="s">
        <v>24</v>
      </c>
      <c r="C7" s="96" t="s">
        <v>70</v>
      </c>
      <c r="D7" s="149" t="s">
        <v>78</v>
      </c>
      <c r="E7" s="4"/>
      <c r="F7" s="150"/>
      <c r="K7" s="21"/>
      <c r="L7" s="19"/>
      <c r="M7" s="19"/>
      <c r="U7" s="19">
        <f>10*(1-IF(B7&gt;0,0,1))</f>
        <v>10</v>
      </c>
      <c r="Z7"/>
      <c r="AA7"/>
    </row>
    <row r="8" spans="1:27" ht="16.5" customHeight="1" thickBot="1" thickTop="1">
      <c r="A8" s="151"/>
      <c r="B8" s="142"/>
      <c r="C8" s="97" t="s">
        <v>70</v>
      </c>
      <c r="D8" s="149" t="s">
        <v>67</v>
      </c>
      <c r="E8" s="4"/>
      <c r="F8" s="150"/>
      <c r="K8" s="21"/>
      <c r="L8" s="19"/>
      <c r="M8" s="19"/>
      <c r="U8" s="19">
        <f>10*(1-IF(B8&gt;0,0,1))</f>
        <v>0</v>
      </c>
      <c r="Z8"/>
      <c r="AA8"/>
    </row>
    <row r="9" spans="1:27" ht="15.75" customHeight="1" thickBot="1" thickTop="1">
      <c r="A9" s="152"/>
      <c r="B9" s="142"/>
      <c r="C9" s="98" t="s">
        <v>72</v>
      </c>
      <c r="D9" s="153" t="s">
        <v>71</v>
      </c>
      <c r="E9" s="154"/>
      <c r="F9" s="155"/>
      <c r="K9" s="21"/>
      <c r="L9" s="19"/>
      <c r="M9" s="19"/>
      <c r="U9" s="19">
        <f>1-IF(B9&gt;0,0,1)</f>
        <v>0</v>
      </c>
      <c r="Z9"/>
      <c r="AA9"/>
    </row>
    <row r="10" spans="1:24" s="5" customFormat="1" ht="15" customHeight="1" thickBot="1" thickTop="1">
      <c r="A10" s="4"/>
      <c r="B10" s="77"/>
      <c r="C10" s="158"/>
      <c r="D10" s="149"/>
      <c r="E10" s="4"/>
      <c r="F10" s="4"/>
      <c r="G10"/>
      <c r="H10"/>
      <c r="I10"/>
      <c r="J10"/>
      <c r="K10" s="19"/>
      <c r="L10" s="19"/>
      <c r="M10" s="19" t="str">
        <f aca="true" t="shared" si="0" ref="M10:R10">E11</f>
        <v>FYr1</v>
      </c>
      <c r="N10" s="19" t="str">
        <f t="shared" si="0"/>
        <v>SYr1</v>
      </c>
      <c r="O10" s="19" t="str">
        <f t="shared" si="0"/>
        <v>FYr2</v>
      </c>
      <c r="P10" s="19" t="str">
        <f t="shared" si="0"/>
        <v>SYr2</v>
      </c>
      <c r="Q10" s="19" t="str">
        <f t="shared" si="0"/>
        <v>FYr3</v>
      </c>
      <c r="R10" s="19" t="str">
        <f t="shared" si="0"/>
        <v>SYr3</v>
      </c>
      <c r="S10" s="19"/>
      <c r="W10"/>
      <c r="X10"/>
    </row>
    <row r="11" spans="1:27" ht="19.5" customHeight="1" thickBot="1" thickTop="1">
      <c r="A11" s="164" t="s">
        <v>68</v>
      </c>
      <c r="B11" s="164" t="s">
        <v>77</v>
      </c>
      <c r="C11" s="165" t="s">
        <v>73</v>
      </c>
      <c r="D11" s="166" t="s">
        <v>74</v>
      </c>
      <c r="E11" s="162" t="s">
        <v>1</v>
      </c>
      <c r="F11" s="163" t="s">
        <v>2</v>
      </c>
      <c r="G11" s="162" t="s">
        <v>3</v>
      </c>
      <c r="H11" s="163" t="s">
        <v>4</v>
      </c>
      <c r="I11" s="162" t="s">
        <v>5</v>
      </c>
      <c r="J11" s="163" t="s">
        <v>6</v>
      </c>
      <c r="M11">
        <f aca="true" t="shared" si="1" ref="M11:M26">$A12*(1-IF(E12&gt;0,0,1))</f>
        <v>5</v>
      </c>
      <c r="N11">
        <f aca="true" t="shared" si="2" ref="N11:N26">$A12*(1-IF(F12&gt;0,0,1))</f>
        <v>0</v>
      </c>
      <c r="O11">
        <f aca="true" t="shared" si="3" ref="O11:O26">$A12*(1-IF(G12&gt;0,0,1))</f>
        <v>0</v>
      </c>
      <c r="P11">
        <f aca="true" t="shared" si="4" ref="P11:P26">$A12*(1-IF(H12&gt;0,0,1))</f>
        <v>0</v>
      </c>
      <c r="Q11">
        <f aca="true" t="shared" si="5" ref="Q11:Q26">$A12*(1-IF(I12&gt;0,0,1))</f>
        <v>0</v>
      </c>
      <c r="R11">
        <f aca="true" t="shared" si="6" ref="R11:R26">$A12*(1-IF(J12&gt;0,0,1))</f>
        <v>0</v>
      </c>
      <c r="S11">
        <f aca="true" t="shared" si="7" ref="S11:S26">SUM(M11:R11)</f>
        <v>5</v>
      </c>
      <c r="T11"/>
      <c r="U11"/>
      <c r="V11"/>
      <c r="W11"/>
      <c r="X11"/>
      <c r="Y11"/>
      <c r="Z11"/>
      <c r="AA11"/>
    </row>
    <row r="12" spans="1:27" ht="13.5" customHeight="1" thickTop="1">
      <c r="A12" s="7">
        <v>5</v>
      </c>
      <c r="B12" s="79">
        <f aca="true" t="shared" si="8" ref="B12:B20">S11</f>
        <v>5</v>
      </c>
      <c r="C12" s="68" t="s">
        <v>25</v>
      </c>
      <c r="D12" s="62" t="s">
        <v>85</v>
      </c>
      <c r="E12" s="104" t="s">
        <v>24</v>
      </c>
      <c r="F12" s="105"/>
      <c r="G12" s="104"/>
      <c r="H12" s="105"/>
      <c r="I12" s="104"/>
      <c r="J12" s="106"/>
      <c r="M12">
        <f t="shared" si="1"/>
        <v>0</v>
      </c>
      <c r="N12">
        <f t="shared" si="2"/>
        <v>5</v>
      </c>
      <c r="O12">
        <f t="shared" si="3"/>
        <v>0</v>
      </c>
      <c r="P12">
        <f t="shared" si="4"/>
        <v>0</v>
      </c>
      <c r="Q12">
        <f t="shared" si="5"/>
        <v>0</v>
      </c>
      <c r="R12">
        <f t="shared" si="6"/>
        <v>0</v>
      </c>
      <c r="S12">
        <f t="shared" si="7"/>
        <v>5</v>
      </c>
      <c r="T12"/>
      <c r="U12"/>
      <c r="V12"/>
      <c r="W12"/>
      <c r="X12"/>
      <c r="Y12"/>
      <c r="Z12"/>
      <c r="AA12"/>
    </row>
    <row r="13" spans="1:27" ht="13.5" customHeight="1">
      <c r="A13" s="3">
        <v>5</v>
      </c>
      <c r="B13" s="80">
        <f t="shared" si="8"/>
        <v>5</v>
      </c>
      <c r="C13" s="69" t="s">
        <v>26</v>
      </c>
      <c r="D13" s="63" t="s">
        <v>86</v>
      </c>
      <c r="E13" s="107"/>
      <c r="F13" s="108" t="s">
        <v>24</v>
      </c>
      <c r="G13" s="107"/>
      <c r="H13" s="108"/>
      <c r="I13" s="107"/>
      <c r="J13" s="109"/>
      <c r="M13">
        <f t="shared" si="1"/>
        <v>0</v>
      </c>
      <c r="N13">
        <f t="shared" si="2"/>
        <v>0</v>
      </c>
      <c r="O13">
        <f t="shared" si="3"/>
        <v>0</v>
      </c>
      <c r="P13">
        <f t="shared" si="4"/>
        <v>0</v>
      </c>
      <c r="Q13">
        <f t="shared" si="5"/>
        <v>0</v>
      </c>
      <c r="R13">
        <f t="shared" si="6"/>
        <v>0</v>
      </c>
      <c r="S13">
        <f t="shared" si="7"/>
        <v>0</v>
      </c>
      <c r="T13"/>
      <c r="U13"/>
      <c r="V13"/>
      <c r="W13"/>
      <c r="X13"/>
      <c r="Y13"/>
      <c r="Z13"/>
      <c r="AA13"/>
    </row>
    <row r="14" spans="1:27" ht="13.5" customHeight="1" thickBot="1">
      <c r="A14" s="25">
        <v>1</v>
      </c>
      <c r="B14" s="82">
        <f t="shared" si="8"/>
        <v>0</v>
      </c>
      <c r="C14" s="70" t="s">
        <v>27</v>
      </c>
      <c r="D14" s="64" t="s">
        <v>92</v>
      </c>
      <c r="E14" s="110"/>
      <c r="F14" s="111"/>
      <c r="G14" s="110"/>
      <c r="H14" s="111"/>
      <c r="I14" s="110"/>
      <c r="J14" s="112"/>
      <c r="M14">
        <f t="shared" si="1"/>
        <v>0</v>
      </c>
      <c r="N14">
        <f t="shared" si="2"/>
        <v>0</v>
      </c>
      <c r="O14">
        <f t="shared" si="3"/>
        <v>0</v>
      </c>
      <c r="P14">
        <f t="shared" si="4"/>
        <v>0</v>
      </c>
      <c r="Q14">
        <f t="shared" si="5"/>
        <v>0</v>
      </c>
      <c r="R14">
        <f t="shared" si="6"/>
        <v>0</v>
      </c>
      <c r="S14">
        <f t="shared" si="7"/>
        <v>0</v>
      </c>
      <c r="T14"/>
      <c r="U14"/>
      <c r="V14"/>
      <c r="W14"/>
      <c r="X14"/>
      <c r="Y14"/>
      <c r="Z14"/>
      <c r="AA14"/>
    </row>
    <row r="15" spans="1:27" ht="13.5" customHeight="1" thickTop="1">
      <c r="A15" s="48">
        <v>2</v>
      </c>
      <c r="B15" s="79">
        <f t="shared" si="8"/>
        <v>0</v>
      </c>
      <c r="C15" s="71" t="s">
        <v>28</v>
      </c>
      <c r="D15" s="65" t="s">
        <v>95</v>
      </c>
      <c r="E15" s="113"/>
      <c r="F15" s="114"/>
      <c r="G15" s="113"/>
      <c r="H15" s="114"/>
      <c r="I15" s="113"/>
      <c r="J15" s="115"/>
      <c r="M15">
        <f t="shared" si="1"/>
        <v>0</v>
      </c>
      <c r="N15">
        <f t="shared" si="2"/>
        <v>0</v>
      </c>
      <c r="O15">
        <f t="shared" si="3"/>
        <v>0</v>
      </c>
      <c r="P15">
        <f t="shared" si="4"/>
        <v>0</v>
      </c>
      <c r="Q15">
        <f t="shared" si="5"/>
        <v>0</v>
      </c>
      <c r="R15">
        <f t="shared" si="6"/>
        <v>0</v>
      </c>
      <c r="S15">
        <f t="shared" si="7"/>
        <v>0</v>
      </c>
      <c r="T15"/>
      <c r="U15"/>
      <c r="V15"/>
      <c r="W15"/>
      <c r="X15"/>
      <c r="Y15"/>
      <c r="Z15"/>
      <c r="AA15"/>
    </row>
    <row r="16" spans="1:25" s="1" customFormat="1" ht="13.5" customHeight="1">
      <c r="A16" s="8">
        <v>3</v>
      </c>
      <c r="B16" s="80">
        <f t="shared" si="8"/>
        <v>0</v>
      </c>
      <c r="C16" s="72" t="s">
        <v>29</v>
      </c>
      <c r="D16" s="66" t="s">
        <v>99</v>
      </c>
      <c r="E16" s="116"/>
      <c r="F16" s="117"/>
      <c r="G16" s="116"/>
      <c r="H16" s="117"/>
      <c r="I16" s="116"/>
      <c r="J16" s="118"/>
      <c r="K16"/>
      <c r="L16"/>
      <c r="M16">
        <f t="shared" si="1"/>
        <v>0</v>
      </c>
      <c r="N16">
        <f t="shared" si="2"/>
        <v>0</v>
      </c>
      <c r="O16">
        <f t="shared" si="3"/>
        <v>0</v>
      </c>
      <c r="P16">
        <f t="shared" si="4"/>
        <v>0</v>
      </c>
      <c r="Q16">
        <f t="shared" si="5"/>
        <v>0</v>
      </c>
      <c r="R16">
        <f t="shared" si="6"/>
        <v>0</v>
      </c>
      <c r="S16">
        <f t="shared" si="7"/>
        <v>0</v>
      </c>
      <c r="T16"/>
      <c r="U16"/>
      <c r="V16"/>
      <c r="W16"/>
      <c r="X16"/>
      <c r="Y16"/>
    </row>
    <row r="17" spans="1:25" s="1" customFormat="1" ht="13.5" customHeight="1">
      <c r="A17" s="8">
        <v>3</v>
      </c>
      <c r="B17" s="80">
        <f t="shared" si="8"/>
        <v>0</v>
      </c>
      <c r="C17" s="72" t="s">
        <v>30</v>
      </c>
      <c r="D17" s="66" t="s">
        <v>100</v>
      </c>
      <c r="E17" s="119"/>
      <c r="F17" s="120"/>
      <c r="G17" s="119"/>
      <c r="H17" s="120"/>
      <c r="I17" s="119"/>
      <c r="J17" s="121"/>
      <c r="K17"/>
      <c r="L17"/>
      <c r="M17">
        <f t="shared" si="1"/>
        <v>0</v>
      </c>
      <c r="N17">
        <f t="shared" si="2"/>
        <v>0</v>
      </c>
      <c r="O17">
        <f t="shared" si="3"/>
        <v>0</v>
      </c>
      <c r="P17">
        <f t="shared" si="4"/>
        <v>0</v>
      </c>
      <c r="Q17">
        <f t="shared" si="5"/>
        <v>0</v>
      </c>
      <c r="R17">
        <f t="shared" si="6"/>
        <v>0</v>
      </c>
      <c r="S17">
        <f t="shared" si="7"/>
        <v>0</v>
      </c>
      <c r="T17"/>
      <c r="U17"/>
      <c r="V17"/>
      <c r="W17"/>
      <c r="X17"/>
      <c r="Y17"/>
    </row>
    <row r="18" spans="1:25" s="1" customFormat="1" ht="13.5" customHeight="1">
      <c r="A18" s="13">
        <v>3</v>
      </c>
      <c r="B18" s="80">
        <f t="shared" si="8"/>
        <v>0</v>
      </c>
      <c r="C18" s="73" t="s">
        <v>31</v>
      </c>
      <c r="D18" s="67" t="s">
        <v>94</v>
      </c>
      <c r="E18" s="122"/>
      <c r="F18" s="123"/>
      <c r="G18" s="122"/>
      <c r="H18" s="123"/>
      <c r="I18" s="122"/>
      <c r="J18" s="124"/>
      <c r="K18"/>
      <c r="L18"/>
      <c r="M18">
        <f t="shared" si="1"/>
        <v>0</v>
      </c>
      <c r="N18">
        <f t="shared" si="2"/>
        <v>0</v>
      </c>
      <c r="O18">
        <f t="shared" si="3"/>
        <v>0</v>
      </c>
      <c r="P18">
        <f t="shared" si="4"/>
        <v>0</v>
      </c>
      <c r="Q18">
        <f t="shared" si="5"/>
        <v>0</v>
      </c>
      <c r="R18">
        <f t="shared" si="6"/>
        <v>0</v>
      </c>
      <c r="S18">
        <f t="shared" si="7"/>
        <v>0</v>
      </c>
      <c r="T18"/>
      <c r="U18"/>
      <c r="V18"/>
      <c r="W18"/>
      <c r="X18"/>
      <c r="Y18"/>
    </row>
    <row r="19" spans="1:25" s="1" customFormat="1" ht="13.5" customHeight="1">
      <c r="A19" s="49">
        <v>4</v>
      </c>
      <c r="B19" s="80">
        <f t="shared" si="8"/>
        <v>0</v>
      </c>
      <c r="C19" s="73" t="s">
        <v>35</v>
      </c>
      <c r="D19" s="67" t="s">
        <v>9</v>
      </c>
      <c r="E19" s="125"/>
      <c r="F19" s="123"/>
      <c r="G19" s="125"/>
      <c r="H19" s="126"/>
      <c r="I19" s="125"/>
      <c r="J19" s="124"/>
      <c r="K19"/>
      <c r="L19"/>
      <c r="M19">
        <f t="shared" si="1"/>
        <v>0</v>
      </c>
      <c r="N19">
        <f t="shared" si="2"/>
        <v>0</v>
      </c>
      <c r="O19">
        <f t="shared" si="3"/>
        <v>0</v>
      </c>
      <c r="P19">
        <f t="shared" si="4"/>
        <v>0</v>
      </c>
      <c r="Q19">
        <f t="shared" si="5"/>
        <v>0</v>
      </c>
      <c r="R19">
        <f t="shared" si="6"/>
        <v>0</v>
      </c>
      <c r="S19">
        <f t="shared" si="7"/>
        <v>0</v>
      </c>
      <c r="T19"/>
      <c r="U19"/>
      <c r="V19"/>
      <c r="W19"/>
      <c r="X19"/>
      <c r="Y19"/>
    </row>
    <row r="20" spans="1:25" s="1" customFormat="1" ht="13.5" customHeight="1" thickBot="1">
      <c r="A20" s="15">
        <v>2</v>
      </c>
      <c r="B20" s="82">
        <f t="shared" si="8"/>
        <v>0</v>
      </c>
      <c r="C20" s="74" t="s">
        <v>32</v>
      </c>
      <c r="D20" s="64" t="s">
        <v>10</v>
      </c>
      <c r="E20" s="110"/>
      <c r="F20" s="111"/>
      <c r="G20" s="110"/>
      <c r="H20" s="111"/>
      <c r="I20" s="110"/>
      <c r="J20" s="112"/>
      <c r="K20"/>
      <c r="L20"/>
      <c r="M20">
        <f t="shared" si="1"/>
        <v>0</v>
      </c>
      <c r="N20">
        <f t="shared" si="2"/>
        <v>0</v>
      </c>
      <c r="O20">
        <f t="shared" si="3"/>
        <v>0</v>
      </c>
      <c r="P20">
        <f t="shared" si="4"/>
        <v>0</v>
      </c>
      <c r="Q20">
        <f t="shared" si="5"/>
        <v>0</v>
      </c>
      <c r="R20">
        <f t="shared" si="6"/>
        <v>0</v>
      </c>
      <c r="S20">
        <f t="shared" si="7"/>
        <v>0</v>
      </c>
      <c r="T20">
        <f>(S20/A21)+$U$8</f>
        <v>0</v>
      </c>
      <c r="U20"/>
      <c r="V20"/>
      <c r="W20"/>
      <c r="X20"/>
      <c r="Y20"/>
    </row>
    <row r="21" spans="1:25" s="1" customFormat="1" ht="13.5" customHeight="1" thickTop="1">
      <c r="A21" s="76">
        <v>3</v>
      </c>
      <c r="B21" s="79">
        <f>T20</f>
        <v>0</v>
      </c>
      <c r="C21" s="50" t="s">
        <v>33</v>
      </c>
      <c r="D21" s="51" t="s">
        <v>7</v>
      </c>
      <c r="E21" s="127"/>
      <c r="F21" s="128"/>
      <c r="G21" s="127"/>
      <c r="H21" s="129"/>
      <c r="I21" s="127"/>
      <c r="J21" s="130"/>
      <c r="K21"/>
      <c r="L21"/>
      <c r="M21">
        <f t="shared" si="1"/>
        <v>0</v>
      </c>
      <c r="N21">
        <f t="shared" si="2"/>
        <v>0</v>
      </c>
      <c r="O21">
        <f t="shared" si="3"/>
        <v>0</v>
      </c>
      <c r="P21">
        <f t="shared" si="4"/>
        <v>0</v>
      </c>
      <c r="Q21">
        <f t="shared" si="5"/>
        <v>0</v>
      </c>
      <c r="R21">
        <f t="shared" si="6"/>
        <v>0</v>
      </c>
      <c r="S21">
        <f t="shared" si="7"/>
        <v>0</v>
      </c>
      <c r="T21">
        <f>(S21/A22)+$U$7</f>
        <v>10</v>
      </c>
      <c r="U21"/>
      <c r="V21"/>
      <c r="W21"/>
      <c r="X21"/>
      <c r="Y21"/>
    </row>
    <row r="22" spans="1:25" s="1" customFormat="1" ht="13.5" customHeight="1">
      <c r="A22" s="77">
        <v>4</v>
      </c>
      <c r="B22" s="80">
        <f>T21</f>
        <v>10</v>
      </c>
      <c r="C22" s="23" t="s">
        <v>34</v>
      </c>
      <c r="D22" s="24" t="s">
        <v>11</v>
      </c>
      <c r="E22" s="107"/>
      <c r="F22" s="108"/>
      <c r="G22" s="107"/>
      <c r="H22" s="108"/>
      <c r="I22" s="107"/>
      <c r="J22" s="109"/>
      <c r="K22"/>
      <c r="L22"/>
      <c r="M22">
        <f t="shared" si="1"/>
        <v>0</v>
      </c>
      <c r="N22">
        <f t="shared" si="2"/>
        <v>0</v>
      </c>
      <c r="O22">
        <f t="shared" si="3"/>
        <v>0</v>
      </c>
      <c r="P22">
        <f t="shared" si="4"/>
        <v>0</v>
      </c>
      <c r="Q22">
        <f t="shared" si="5"/>
        <v>0</v>
      </c>
      <c r="R22">
        <f t="shared" si="6"/>
        <v>0</v>
      </c>
      <c r="S22">
        <f t="shared" si="7"/>
        <v>0</v>
      </c>
      <c r="T22">
        <f>(S22/A23)+$U$7</f>
        <v>10</v>
      </c>
      <c r="U22"/>
      <c r="V22"/>
      <c r="W22"/>
      <c r="X22"/>
      <c r="Y22"/>
    </row>
    <row r="23" spans="1:25" s="1" customFormat="1" ht="13.5" customHeight="1">
      <c r="A23" s="78">
        <v>4</v>
      </c>
      <c r="B23" s="80">
        <f>T22</f>
        <v>10</v>
      </c>
      <c r="C23" s="11" t="s">
        <v>36</v>
      </c>
      <c r="D23" s="12" t="s">
        <v>96</v>
      </c>
      <c r="E23" s="119"/>
      <c r="F23" s="120"/>
      <c r="G23" s="119"/>
      <c r="H23" s="117"/>
      <c r="I23" s="119"/>
      <c r="J23" s="121"/>
      <c r="K23"/>
      <c r="L23"/>
      <c r="M23">
        <f t="shared" si="1"/>
        <v>0</v>
      </c>
      <c r="N23">
        <f t="shared" si="2"/>
        <v>0</v>
      </c>
      <c r="O23">
        <f t="shared" si="3"/>
        <v>0</v>
      </c>
      <c r="P23">
        <f t="shared" si="4"/>
        <v>0</v>
      </c>
      <c r="Q23">
        <f t="shared" si="5"/>
        <v>0</v>
      </c>
      <c r="R23">
        <f t="shared" si="6"/>
        <v>0</v>
      </c>
      <c r="S23">
        <f t="shared" si="7"/>
        <v>0</v>
      </c>
      <c r="T23">
        <f>(S23/A24)+$U$8</f>
        <v>0</v>
      </c>
      <c r="U23"/>
      <c r="V23"/>
      <c r="W23"/>
      <c r="X23"/>
      <c r="Y23"/>
    </row>
    <row r="24" spans="1:25" s="4" customFormat="1" ht="13.5" customHeight="1">
      <c r="A24" s="78">
        <v>3</v>
      </c>
      <c r="B24" s="80">
        <f>T23</f>
        <v>0</v>
      </c>
      <c r="C24" s="52" t="s">
        <v>38</v>
      </c>
      <c r="D24" s="53" t="s">
        <v>97</v>
      </c>
      <c r="E24" s="119"/>
      <c r="F24" s="117"/>
      <c r="G24" s="116"/>
      <c r="H24" s="117"/>
      <c r="I24" s="119"/>
      <c r="J24" s="118"/>
      <c r="K24"/>
      <c r="L24"/>
      <c r="M24">
        <f t="shared" si="1"/>
        <v>0</v>
      </c>
      <c r="N24">
        <f t="shared" si="2"/>
        <v>0</v>
      </c>
      <c r="O24">
        <f t="shared" si="3"/>
        <v>0</v>
      </c>
      <c r="P24">
        <f t="shared" si="4"/>
        <v>0</v>
      </c>
      <c r="Q24">
        <f t="shared" si="5"/>
        <v>0</v>
      </c>
      <c r="R24">
        <f t="shared" si="6"/>
        <v>0</v>
      </c>
      <c r="S24">
        <f t="shared" si="7"/>
        <v>0</v>
      </c>
      <c r="T24"/>
      <c r="U24"/>
      <c r="V24"/>
      <c r="W24"/>
      <c r="X24"/>
      <c r="Y24"/>
    </row>
    <row r="25" spans="1:25" s="4" customFormat="1" ht="13.5" customHeight="1">
      <c r="A25" s="8">
        <v>3</v>
      </c>
      <c r="B25" s="80">
        <f>S24</f>
        <v>0</v>
      </c>
      <c r="C25" s="10" t="s">
        <v>39</v>
      </c>
      <c r="D25" s="9" t="s">
        <v>8</v>
      </c>
      <c r="E25" s="119"/>
      <c r="F25" s="120"/>
      <c r="G25" s="119"/>
      <c r="H25" s="117"/>
      <c r="I25" s="119"/>
      <c r="J25" s="121"/>
      <c r="K25"/>
      <c r="L25"/>
      <c r="M25">
        <f t="shared" si="1"/>
        <v>0</v>
      </c>
      <c r="N25">
        <f t="shared" si="2"/>
        <v>0</v>
      </c>
      <c r="O25">
        <f t="shared" si="3"/>
        <v>0</v>
      </c>
      <c r="P25">
        <f t="shared" si="4"/>
        <v>0</v>
      </c>
      <c r="Q25">
        <f t="shared" si="5"/>
        <v>0</v>
      </c>
      <c r="R25">
        <f t="shared" si="6"/>
        <v>0</v>
      </c>
      <c r="S25">
        <f t="shared" si="7"/>
        <v>0</v>
      </c>
      <c r="T25"/>
      <c r="U25"/>
      <c r="V25"/>
      <c r="W25"/>
      <c r="X25"/>
      <c r="Y25"/>
    </row>
    <row r="26" spans="1:25" s="4" customFormat="1" ht="13.5" customHeight="1">
      <c r="A26" s="8">
        <v>3</v>
      </c>
      <c r="B26" s="80">
        <f>S25</f>
        <v>0</v>
      </c>
      <c r="C26" s="10" t="s">
        <v>40</v>
      </c>
      <c r="D26" s="14" t="s">
        <v>12</v>
      </c>
      <c r="E26" s="116"/>
      <c r="F26" s="117"/>
      <c r="G26" s="119"/>
      <c r="H26" s="117"/>
      <c r="I26" s="116"/>
      <c r="J26" s="118"/>
      <c r="K26"/>
      <c r="L26"/>
      <c r="M26">
        <f t="shared" si="1"/>
        <v>0</v>
      </c>
      <c r="N26">
        <f t="shared" si="2"/>
        <v>0</v>
      </c>
      <c r="O26">
        <f t="shared" si="3"/>
        <v>0</v>
      </c>
      <c r="P26">
        <f t="shared" si="4"/>
        <v>0</v>
      </c>
      <c r="Q26">
        <f t="shared" si="5"/>
        <v>0</v>
      </c>
      <c r="R26">
        <f t="shared" si="6"/>
        <v>0</v>
      </c>
      <c r="S26">
        <f t="shared" si="7"/>
        <v>0</v>
      </c>
      <c r="T26"/>
      <c r="U26"/>
      <c r="V26"/>
      <c r="W26"/>
      <c r="X26"/>
      <c r="Y26"/>
    </row>
    <row r="27" spans="1:25" s="4" customFormat="1" ht="15" customHeight="1" thickBot="1">
      <c r="A27" s="15">
        <v>1</v>
      </c>
      <c r="B27" s="81">
        <f>S26</f>
        <v>0</v>
      </c>
      <c r="C27" s="16">
        <v>498</v>
      </c>
      <c r="D27" s="17" t="s">
        <v>98</v>
      </c>
      <c r="E27" s="110"/>
      <c r="F27" s="131"/>
      <c r="G27" s="110"/>
      <c r="H27" s="131"/>
      <c r="I27" s="110"/>
      <c r="J27" s="132"/>
      <c r="K27"/>
      <c r="L27"/>
      <c r="S27"/>
      <c r="T27"/>
      <c r="U27"/>
      <c r="V27"/>
      <c r="W27"/>
      <c r="X27"/>
      <c r="Y27"/>
    </row>
    <row r="28" spans="1:25" s="4" customFormat="1" ht="13.5" customHeight="1" thickBot="1" thickTop="1">
      <c r="A28"/>
      <c r="B28"/>
      <c r="C28" s="2"/>
      <c r="D28" s="26"/>
      <c r="E28" s="54"/>
      <c r="F28" s="54"/>
      <c r="G28" s="54"/>
      <c r="H28" s="54"/>
      <c r="I28" s="54"/>
      <c r="J28" s="54"/>
      <c r="K28"/>
      <c r="L28"/>
      <c r="M28">
        <f aca="true" t="shared" si="9" ref="M28:M37">$A29*(1-IF(E29&gt;0,0,1))</f>
        <v>5</v>
      </c>
      <c r="N28">
        <f aca="true" t="shared" si="10" ref="N28:N37">$A29*(1-IF(F29&gt;0,0,1))</f>
        <v>0</v>
      </c>
      <c r="O28">
        <f aca="true" t="shared" si="11" ref="O28:O37">$A29*(1-IF(G29&gt;0,0,1))</f>
        <v>0</v>
      </c>
      <c r="P28">
        <f aca="true" t="shared" si="12" ref="P28:P37">$A29*(1-IF(H29&gt;0,0,1))</f>
        <v>0</v>
      </c>
      <c r="Q28">
        <f aca="true" t="shared" si="13" ref="Q28:Q37">$A29*(1-IF(I29&gt;0,0,1))</f>
        <v>0</v>
      </c>
      <c r="R28">
        <f aca="true" t="shared" si="14" ref="R28:R37">$A29*(1-IF(J29&gt;0,0,1))</f>
        <v>0</v>
      </c>
      <c r="S28">
        <f aca="true" t="shared" si="15" ref="S28:S37">SUM(M28:R28)</f>
        <v>5</v>
      </c>
      <c r="T28"/>
      <c r="U28"/>
      <c r="V28"/>
      <c r="W28"/>
      <c r="X28"/>
      <c r="Y28"/>
    </row>
    <row r="29" spans="1:27" ht="13.5" customHeight="1" thickTop="1">
      <c r="A29" s="34" t="s">
        <v>87</v>
      </c>
      <c r="B29" s="55"/>
      <c r="C29" s="29" t="s">
        <v>41</v>
      </c>
      <c r="D29" s="29" t="s">
        <v>88</v>
      </c>
      <c r="E29" s="136" t="s">
        <v>24</v>
      </c>
      <c r="F29" s="136"/>
      <c r="G29" s="136"/>
      <c r="H29" s="136"/>
      <c r="I29" s="136"/>
      <c r="J29" s="136"/>
      <c r="M29">
        <f t="shared" si="9"/>
        <v>0</v>
      </c>
      <c r="N29">
        <f t="shared" si="10"/>
        <v>0</v>
      </c>
      <c r="O29">
        <f t="shared" si="11"/>
        <v>0</v>
      </c>
      <c r="P29">
        <f t="shared" si="12"/>
        <v>0</v>
      </c>
      <c r="Q29">
        <f t="shared" si="13"/>
        <v>0</v>
      </c>
      <c r="R29">
        <f t="shared" si="14"/>
        <v>0</v>
      </c>
      <c r="S29">
        <f t="shared" si="15"/>
        <v>0</v>
      </c>
      <c r="T29"/>
      <c r="U29"/>
      <c r="V29"/>
      <c r="W29"/>
      <c r="X29"/>
      <c r="Y29"/>
      <c r="Z29"/>
      <c r="AA29"/>
    </row>
    <row r="30" spans="1:27" ht="13.5" customHeight="1">
      <c r="A30" s="35" t="s">
        <v>87</v>
      </c>
      <c r="B30" s="56"/>
      <c r="C30" s="27" t="s">
        <v>42</v>
      </c>
      <c r="D30" s="27" t="s">
        <v>13</v>
      </c>
      <c r="E30" s="138"/>
      <c r="F30" s="138"/>
      <c r="G30" s="138"/>
      <c r="H30" s="138"/>
      <c r="I30" s="138"/>
      <c r="J30" s="138"/>
      <c r="M30">
        <f t="shared" si="9"/>
        <v>0</v>
      </c>
      <c r="N30">
        <f t="shared" si="10"/>
        <v>0</v>
      </c>
      <c r="O30">
        <f t="shared" si="11"/>
        <v>0</v>
      </c>
      <c r="P30">
        <f t="shared" si="12"/>
        <v>0</v>
      </c>
      <c r="Q30">
        <f t="shared" si="13"/>
        <v>0</v>
      </c>
      <c r="R30">
        <f t="shared" si="14"/>
        <v>0</v>
      </c>
      <c r="S30">
        <f t="shared" si="15"/>
        <v>0</v>
      </c>
      <c r="T30"/>
      <c r="U30"/>
      <c r="V30"/>
      <c r="W30"/>
      <c r="X30"/>
      <c r="Y30"/>
      <c r="Z30"/>
      <c r="AA30"/>
    </row>
    <row r="31" spans="1:27" ht="13.5" customHeight="1">
      <c r="A31" s="35" t="s">
        <v>14</v>
      </c>
      <c r="B31" s="56"/>
      <c r="C31" s="27" t="s">
        <v>43</v>
      </c>
      <c r="D31" s="27" t="s">
        <v>15</v>
      </c>
      <c r="E31" s="138"/>
      <c r="F31" s="138"/>
      <c r="G31" s="138"/>
      <c r="H31" s="138"/>
      <c r="I31" s="138"/>
      <c r="J31" s="138"/>
      <c r="M31">
        <f t="shared" si="9"/>
        <v>0</v>
      </c>
      <c r="N31">
        <f t="shared" si="10"/>
        <v>0</v>
      </c>
      <c r="O31">
        <f t="shared" si="11"/>
        <v>0</v>
      </c>
      <c r="P31">
        <f t="shared" si="12"/>
        <v>0</v>
      </c>
      <c r="Q31">
        <f t="shared" si="13"/>
        <v>0</v>
      </c>
      <c r="R31">
        <f t="shared" si="14"/>
        <v>0</v>
      </c>
      <c r="S31">
        <f t="shared" si="15"/>
        <v>0</v>
      </c>
      <c r="T31"/>
      <c r="U31"/>
      <c r="V31"/>
      <c r="W31"/>
      <c r="X31"/>
      <c r="Y31"/>
      <c r="Z31"/>
      <c r="AA31"/>
    </row>
    <row r="32" spans="1:27" ht="13.5" customHeight="1">
      <c r="A32" s="35" t="s">
        <v>14</v>
      </c>
      <c r="B32" s="56"/>
      <c r="C32" s="27" t="s">
        <v>44</v>
      </c>
      <c r="D32" s="27" t="s">
        <v>16</v>
      </c>
      <c r="E32" s="138"/>
      <c r="F32" s="138"/>
      <c r="G32" s="138"/>
      <c r="H32" s="138"/>
      <c r="I32" s="138"/>
      <c r="J32" s="138"/>
      <c r="M32">
        <f t="shared" si="9"/>
        <v>0</v>
      </c>
      <c r="N32">
        <f t="shared" si="10"/>
        <v>0</v>
      </c>
      <c r="O32">
        <f t="shared" si="11"/>
        <v>0</v>
      </c>
      <c r="P32">
        <f t="shared" si="12"/>
        <v>0</v>
      </c>
      <c r="Q32">
        <f t="shared" si="13"/>
        <v>0</v>
      </c>
      <c r="R32">
        <f t="shared" si="14"/>
        <v>0</v>
      </c>
      <c r="S32">
        <f t="shared" si="15"/>
        <v>0</v>
      </c>
      <c r="T32"/>
      <c r="U32"/>
      <c r="V32"/>
      <c r="W32"/>
      <c r="X32"/>
      <c r="Y32"/>
      <c r="Z32"/>
      <c r="AA32"/>
    </row>
    <row r="33" spans="1:27" ht="13.5" customHeight="1">
      <c r="A33" s="35" t="s">
        <v>14</v>
      </c>
      <c r="B33" s="56"/>
      <c r="C33" s="27" t="s">
        <v>45</v>
      </c>
      <c r="D33" s="27" t="s">
        <v>20</v>
      </c>
      <c r="E33" s="138"/>
      <c r="F33" s="133"/>
      <c r="G33" s="138"/>
      <c r="H33" s="133"/>
      <c r="I33" s="138"/>
      <c r="J33" s="133"/>
      <c r="M33">
        <f t="shared" si="9"/>
        <v>0</v>
      </c>
      <c r="N33">
        <f t="shared" si="10"/>
        <v>0</v>
      </c>
      <c r="O33">
        <f t="shared" si="11"/>
        <v>0</v>
      </c>
      <c r="P33">
        <f t="shared" si="12"/>
        <v>0</v>
      </c>
      <c r="Q33">
        <f t="shared" si="13"/>
        <v>0</v>
      </c>
      <c r="R33">
        <f t="shared" si="14"/>
        <v>0</v>
      </c>
      <c r="S33">
        <f t="shared" si="15"/>
        <v>0</v>
      </c>
      <c r="T33"/>
      <c r="U33"/>
      <c r="V33"/>
      <c r="W33"/>
      <c r="X33"/>
      <c r="Y33"/>
      <c r="Z33"/>
      <c r="AA33"/>
    </row>
    <row r="34" spans="1:27" ht="13.5" customHeight="1">
      <c r="A34" s="36" t="s">
        <v>14</v>
      </c>
      <c r="B34" s="57"/>
      <c r="C34" s="28" t="s">
        <v>46</v>
      </c>
      <c r="D34" s="28" t="s">
        <v>23</v>
      </c>
      <c r="E34" s="138"/>
      <c r="F34" s="138"/>
      <c r="G34" s="138"/>
      <c r="H34" s="138"/>
      <c r="I34" s="138"/>
      <c r="J34" s="138"/>
      <c r="M34">
        <f t="shared" si="9"/>
        <v>0</v>
      </c>
      <c r="N34">
        <f t="shared" si="10"/>
        <v>0</v>
      </c>
      <c r="O34">
        <f t="shared" si="11"/>
        <v>0</v>
      </c>
      <c r="P34">
        <f t="shared" si="12"/>
        <v>0</v>
      </c>
      <c r="Q34">
        <f t="shared" si="13"/>
        <v>0</v>
      </c>
      <c r="R34">
        <f t="shared" si="14"/>
        <v>0</v>
      </c>
      <c r="S34">
        <f t="shared" si="15"/>
        <v>0</v>
      </c>
      <c r="T34"/>
      <c r="U34"/>
      <c r="V34"/>
      <c r="W34"/>
      <c r="X34"/>
      <c r="Y34"/>
      <c r="Z34"/>
      <c r="AA34"/>
    </row>
    <row r="35" spans="1:27" ht="13.5" customHeight="1">
      <c r="A35" s="35" t="s">
        <v>14</v>
      </c>
      <c r="B35" s="56"/>
      <c r="C35" s="27" t="s">
        <v>47</v>
      </c>
      <c r="D35" s="27" t="s">
        <v>21</v>
      </c>
      <c r="E35" s="138"/>
      <c r="F35" s="133"/>
      <c r="G35" s="138"/>
      <c r="H35" s="133"/>
      <c r="I35" s="138"/>
      <c r="J35" s="133"/>
      <c r="M35">
        <f t="shared" si="9"/>
        <v>0</v>
      </c>
      <c r="N35">
        <f t="shared" si="10"/>
        <v>0</v>
      </c>
      <c r="O35">
        <f t="shared" si="11"/>
        <v>0</v>
      </c>
      <c r="P35">
        <f t="shared" si="12"/>
        <v>0</v>
      </c>
      <c r="Q35">
        <f t="shared" si="13"/>
        <v>0</v>
      </c>
      <c r="R35">
        <f t="shared" si="14"/>
        <v>0</v>
      </c>
      <c r="S35">
        <f t="shared" si="15"/>
        <v>0</v>
      </c>
      <c r="T35"/>
      <c r="U35"/>
      <c r="V35"/>
      <c r="W35"/>
      <c r="X35"/>
      <c r="Y35"/>
      <c r="Z35"/>
      <c r="AA35"/>
    </row>
    <row r="36" spans="1:27" ht="13.5" customHeight="1">
      <c r="A36" s="35" t="s">
        <v>14</v>
      </c>
      <c r="B36" s="56"/>
      <c r="C36" s="27" t="s">
        <v>48</v>
      </c>
      <c r="D36" s="27" t="s">
        <v>22</v>
      </c>
      <c r="E36" s="138"/>
      <c r="F36" s="138"/>
      <c r="G36" s="138"/>
      <c r="H36" s="138"/>
      <c r="I36" s="138"/>
      <c r="J36" s="138"/>
      <c r="M36">
        <f t="shared" si="9"/>
        <v>5</v>
      </c>
      <c r="N36">
        <f t="shared" si="10"/>
        <v>0</v>
      </c>
      <c r="O36">
        <f t="shared" si="11"/>
        <v>0</v>
      </c>
      <c r="P36">
        <f t="shared" si="12"/>
        <v>0</v>
      </c>
      <c r="Q36">
        <f t="shared" si="13"/>
        <v>0</v>
      </c>
      <c r="R36">
        <f t="shared" si="14"/>
        <v>0</v>
      </c>
      <c r="S36">
        <f t="shared" si="15"/>
        <v>5</v>
      </c>
      <c r="T36"/>
      <c r="U36"/>
      <c r="V36"/>
      <c r="W36"/>
      <c r="X36"/>
      <c r="Y36"/>
      <c r="Z36"/>
      <c r="AA36"/>
    </row>
    <row r="37" spans="1:27" ht="13.5" customHeight="1">
      <c r="A37" s="36" t="s">
        <v>87</v>
      </c>
      <c r="B37" s="57"/>
      <c r="C37" s="28" t="s">
        <v>49</v>
      </c>
      <c r="D37" s="99" t="s">
        <v>79</v>
      </c>
      <c r="E37" s="138" t="s">
        <v>24</v>
      </c>
      <c r="F37" s="138"/>
      <c r="G37" s="138"/>
      <c r="H37" s="138"/>
      <c r="I37" s="138"/>
      <c r="J37" s="138"/>
      <c r="M37">
        <f t="shared" si="9"/>
        <v>0</v>
      </c>
      <c r="N37">
        <f t="shared" si="10"/>
        <v>0</v>
      </c>
      <c r="O37">
        <f t="shared" si="11"/>
        <v>0</v>
      </c>
      <c r="P37">
        <f t="shared" si="12"/>
        <v>0</v>
      </c>
      <c r="Q37">
        <f t="shared" si="13"/>
        <v>0</v>
      </c>
      <c r="R37">
        <f t="shared" si="14"/>
        <v>0</v>
      </c>
      <c r="S37">
        <f t="shared" si="15"/>
        <v>0</v>
      </c>
      <c r="T37"/>
      <c r="U37"/>
      <c r="V37"/>
      <c r="W37"/>
      <c r="X37"/>
      <c r="Y37"/>
      <c r="Z37"/>
      <c r="AA37"/>
    </row>
    <row r="38" spans="1:27" ht="13.5" customHeight="1" thickBot="1">
      <c r="A38" s="37" t="s">
        <v>87</v>
      </c>
      <c r="B38" s="58"/>
      <c r="C38" s="32" t="s">
        <v>50</v>
      </c>
      <c r="D38" s="100" t="s">
        <v>80</v>
      </c>
      <c r="E38" s="140"/>
      <c r="F38" s="140"/>
      <c r="G38" s="140"/>
      <c r="H38" s="140"/>
      <c r="I38" s="140"/>
      <c r="J38" s="140"/>
      <c r="M38" s="19"/>
      <c r="S38"/>
      <c r="T38"/>
      <c r="U38"/>
      <c r="V38"/>
      <c r="W38"/>
      <c r="X38"/>
      <c r="Y38"/>
      <c r="Z38"/>
      <c r="AA38"/>
    </row>
    <row r="39" spans="4:27" ht="13.5" customHeight="1" thickBot="1" thickTop="1">
      <c r="D39" s="41"/>
      <c r="E39" s="135"/>
      <c r="F39" s="135"/>
      <c r="G39" s="135"/>
      <c r="H39" s="135"/>
      <c r="I39" s="135"/>
      <c r="J39" s="135"/>
      <c r="M39">
        <f aca="true" t="shared" si="16" ref="M39:R44">$A40*(1-IF(E40&gt;0,0,1))</f>
        <v>0</v>
      </c>
      <c r="N39">
        <f t="shared" si="16"/>
        <v>0</v>
      </c>
      <c r="O39">
        <f t="shared" si="16"/>
        <v>0</v>
      </c>
      <c r="P39">
        <f t="shared" si="16"/>
        <v>0</v>
      </c>
      <c r="Q39">
        <f t="shared" si="16"/>
        <v>0</v>
      </c>
      <c r="R39">
        <f t="shared" si="16"/>
        <v>0</v>
      </c>
      <c r="S39">
        <f aca="true" t="shared" si="17" ref="S39:S48">SUM(M39:R39)</f>
        <v>0</v>
      </c>
      <c r="T39"/>
      <c r="U39"/>
      <c r="V39"/>
      <c r="W39"/>
      <c r="X39"/>
      <c r="Y39"/>
      <c r="Z39"/>
      <c r="AA39"/>
    </row>
    <row r="40" spans="1:27" ht="13.5" customHeight="1" thickTop="1">
      <c r="A40" s="159">
        <v>3</v>
      </c>
      <c r="B40" s="59"/>
      <c r="C40" s="38" t="s">
        <v>55</v>
      </c>
      <c r="D40" s="30"/>
      <c r="E40" s="136"/>
      <c r="F40" s="136"/>
      <c r="G40" s="136"/>
      <c r="H40" s="136"/>
      <c r="I40" s="136"/>
      <c r="J40" s="136"/>
      <c r="M40">
        <f t="shared" si="16"/>
        <v>0</v>
      </c>
      <c r="N40">
        <f t="shared" si="16"/>
        <v>0</v>
      </c>
      <c r="O40">
        <f t="shared" si="16"/>
        <v>0</v>
      </c>
      <c r="P40">
        <f t="shared" si="16"/>
        <v>0</v>
      </c>
      <c r="Q40">
        <f t="shared" si="16"/>
        <v>0</v>
      </c>
      <c r="R40">
        <f t="shared" si="16"/>
        <v>0</v>
      </c>
      <c r="S40">
        <f t="shared" si="17"/>
        <v>0</v>
      </c>
      <c r="T40"/>
      <c r="U40"/>
      <c r="V40"/>
      <c r="W40"/>
      <c r="X40"/>
      <c r="Y40"/>
      <c r="Z40"/>
      <c r="AA40"/>
    </row>
    <row r="41" spans="1:27" ht="13.5" customHeight="1">
      <c r="A41" s="160">
        <v>3</v>
      </c>
      <c r="B41" s="60"/>
      <c r="C41" s="39" t="s">
        <v>56</v>
      </c>
      <c r="D41" s="31"/>
      <c r="E41" s="138"/>
      <c r="F41" s="138"/>
      <c r="G41" s="138"/>
      <c r="H41" s="138"/>
      <c r="I41" s="138"/>
      <c r="J41" s="138"/>
      <c r="M41">
        <f t="shared" si="16"/>
        <v>0</v>
      </c>
      <c r="N41">
        <f t="shared" si="16"/>
        <v>0</v>
      </c>
      <c r="O41">
        <f t="shared" si="16"/>
        <v>0</v>
      </c>
      <c r="P41">
        <f t="shared" si="16"/>
        <v>0</v>
      </c>
      <c r="Q41">
        <f t="shared" si="16"/>
        <v>0</v>
      </c>
      <c r="R41">
        <f t="shared" si="16"/>
        <v>0</v>
      </c>
      <c r="S41">
        <f t="shared" si="17"/>
        <v>0</v>
      </c>
      <c r="T41"/>
      <c r="U41"/>
      <c r="V41"/>
      <c r="W41"/>
      <c r="X41"/>
      <c r="Y41"/>
      <c r="Z41"/>
      <c r="AA41"/>
    </row>
    <row r="42" spans="1:27" ht="13.5" customHeight="1">
      <c r="A42" s="160">
        <v>3</v>
      </c>
      <c r="B42" s="60"/>
      <c r="C42" s="39" t="s">
        <v>57</v>
      </c>
      <c r="D42" s="31"/>
      <c r="E42" s="138"/>
      <c r="F42" s="138"/>
      <c r="G42" s="138"/>
      <c r="H42" s="138"/>
      <c r="I42" s="138"/>
      <c r="J42" s="138"/>
      <c r="M42">
        <f t="shared" si="16"/>
        <v>0</v>
      </c>
      <c r="N42">
        <f t="shared" si="16"/>
        <v>0</v>
      </c>
      <c r="O42">
        <f t="shared" si="16"/>
        <v>0</v>
      </c>
      <c r="P42">
        <f t="shared" si="16"/>
        <v>0</v>
      </c>
      <c r="Q42">
        <f t="shared" si="16"/>
        <v>0</v>
      </c>
      <c r="R42">
        <f t="shared" si="16"/>
        <v>0</v>
      </c>
      <c r="S42">
        <f t="shared" si="17"/>
        <v>0</v>
      </c>
      <c r="T42"/>
      <c r="U42"/>
      <c r="V42"/>
      <c r="W42"/>
      <c r="X42"/>
      <c r="Y42"/>
      <c r="Z42"/>
      <c r="AA42"/>
    </row>
    <row r="43" spans="1:27" ht="13.5" customHeight="1">
      <c r="A43" s="160">
        <v>3</v>
      </c>
      <c r="B43" s="60"/>
      <c r="C43" s="39" t="s">
        <v>58</v>
      </c>
      <c r="D43" s="31"/>
      <c r="E43" s="138"/>
      <c r="F43" s="138"/>
      <c r="G43" s="138"/>
      <c r="H43" s="138"/>
      <c r="I43" s="138"/>
      <c r="J43" s="138"/>
      <c r="M43">
        <f t="shared" si="16"/>
        <v>0</v>
      </c>
      <c r="N43">
        <f t="shared" si="16"/>
        <v>0</v>
      </c>
      <c r="O43">
        <f t="shared" si="16"/>
        <v>0</v>
      </c>
      <c r="P43">
        <f t="shared" si="16"/>
        <v>0</v>
      </c>
      <c r="Q43">
        <f t="shared" si="16"/>
        <v>0</v>
      </c>
      <c r="R43">
        <f t="shared" si="16"/>
        <v>0</v>
      </c>
      <c r="S43">
        <f t="shared" si="17"/>
        <v>0</v>
      </c>
      <c r="T43"/>
      <c r="U43"/>
      <c r="V43"/>
      <c r="W43"/>
      <c r="X43"/>
      <c r="Y43"/>
      <c r="Z43"/>
      <c r="AA43"/>
    </row>
    <row r="44" spans="1:27" ht="13.5" customHeight="1">
      <c r="A44" s="160">
        <v>3</v>
      </c>
      <c r="B44" s="60"/>
      <c r="C44" s="39" t="s">
        <v>59</v>
      </c>
      <c r="D44" s="31"/>
      <c r="E44" s="138"/>
      <c r="F44" s="138"/>
      <c r="G44" s="138"/>
      <c r="H44" s="138"/>
      <c r="I44" s="138"/>
      <c r="J44" s="138"/>
      <c r="M44">
        <f t="shared" si="16"/>
        <v>0</v>
      </c>
      <c r="N44">
        <f t="shared" si="16"/>
        <v>0</v>
      </c>
      <c r="O44">
        <f t="shared" si="16"/>
        <v>0</v>
      </c>
      <c r="P44">
        <f t="shared" si="16"/>
        <v>0</v>
      </c>
      <c r="Q44">
        <f t="shared" si="16"/>
        <v>0</v>
      </c>
      <c r="R44">
        <f t="shared" si="16"/>
        <v>0</v>
      </c>
      <c r="S44">
        <f t="shared" si="17"/>
        <v>0</v>
      </c>
      <c r="T44"/>
      <c r="U44"/>
      <c r="V44"/>
      <c r="W44"/>
      <c r="X44"/>
      <c r="Y44"/>
      <c r="Z44"/>
      <c r="AA44"/>
    </row>
    <row r="45" spans="1:27" ht="12" customHeight="1">
      <c r="A45" s="160">
        <v>3</v>
      </c>
      <c r="B45" s="60"/>
      <c r="C45" s="39" t="s">
        <v>60</v>
      </c>
      <c r="D45" s="31"/>
      <c r="E45" s="138"/>
      <c r="F45" s="138"/>
      <c r="G45" s="138"/>
      <c r="H45" s="138"/>
      <c r="I45" s="138"/>
      <c r="J45" s="138"/>
      <c r="M45">
        <f aca="true" t="shared" si="18" ref="M45:R48">$A47*(1-IF(E47&gt;0,0,1))</f>
        <v>0</v>
      </c>
      <c r="N45">
        <f t="shared" si="18"/>
        <v>0</v>
      </c>
      <c r="O45">
        <f t="shared" si="18"/>
        <v>0</v>
      </c>
      <c r="P45">
        <f t="shared" si="18"/>
        <v>0</v>
      </c>
      <c r="Q45">
        <f t="shared" si="18"/>
        <v>0</v>
      </c>
      <c r="R45">
        <f t="shared" si="18"/>
        <v>0</v>
      </c>
      <c r="S45">
        <f t="shared" si="17"/>
        <v>0</v>
      </c>
      <c r="T45"/>
      <c r="U45"/>
      <c r="V45"/>
      <c r="W45"/>
      <c r="X45"/>
      <c r="Y45"/>
      <c r="Z45"/>
      <c r="AA45"/>
    </row>
    <row r="46" spans="1:27" ht="12" customHeight="1">
      <c r="A46" s="160">
        <v>3</v>
      </c>
      <c r="B46" s="60"/>
      <c r="C46" s="39" t="s">
        <v>65</v>
      </c>
      <c r="D46" s="31"/>
      <c r="E46" s="138"/>
      <c r="F46" s="138"/>
      <c r="G46" s="138"/>
      <c r="H46" s="138"/>
      <c r="I46" s="138"/>
      <c r="J46" s="138"/>
      <c r="M46">
        <f t="shared" si="18"/>
        <v>0</v>
      </c>
      <c r="N46">
        <f t="shared" si="18"/>
        <v>0</v>
      </c>
      <c r="O46">
        <f t="shared" si="18"/>
        <v>0</v>
      </c>
      <c r="P46">
        <f t="shared" si="18"/>
        <v>0</v>
      </c>
      <c r="Q46">
        <f t="shared" si="18"/>
        <v>0</v>
      </c>
      <c r="R46">
        <f t="shared" si="18"/>
        <v>0</v>
      </c>
      <c r="S46">
        <f t="shared" si="17"/>
        <v>0</v>
      </c>
      <c r="T46"/>
      <c r="U46"/>
      <c r="V46"/>
      <c r="W46"/>
      <c r="X46"/>
      <c r="Y46"/>
      <c r="Z46"/>
      <c r="AA46"/>
    </row>
    <row r="47" spans="1:27" ht="12" customHeight="1">
      <c r="A47" s="160">
        <v>3</v>
      </c>
      <c r="B47" s="60"/>
      <c r="C47" s="39" t="s">
        <v>61</v>
      </c>
      <c r="D47" s="31"/>
      <c r="E47" s="138"/>
      <c r="F47" s="138"/>
      <c r="G47" s="138"/>
      <c r="H47" s="138"/>
      <c r="I47" s="138"/>
      <c r="J47" s="138"/>
      <c r="M47">
        <f t="shared" si="18"/>
        <v>0</v>
      </c>
      <c r="N47">
        <f t="shared" si="18"/>
        <v>0</v>
      </c>
      <c r="O47">
        <f t="shared" si="18"/>
        <v>0</v>
      </c>
      <c r="P47">
        <f t="shared" si="18"/>
        <v>0</v>
      </c>
      <c r="Q47">
        <f t="shared" si="18"/>
        <v>0</v>
      </c>
      <c r="R47">
        <f t="shared" si="18"/>
        <v>0</v>
      </c>
      <c r="S47">
        <f t="shared" si="17"/>
        <v>0</v>
      </c>
      <c r="T47"/>
      <c r="U47"/>
      <c r="V47"/>
      <c r="W47"/>
      <c r="X47"/>
      <c r="Y47"/>
      <c r="Z47"/>
      <c r="AA47"/>
    </row>
    <row r="48" spans="1:27" ht="12" customHeight="1">
      <c r="A48" s="160">
        <v>3</v>
      </c>
      <c r="B48" s="60"/>
      <c r="C48" s="39" t="s">
        <v>89</v>
      </c>
      <c r="D48" s="31"/>
      <c r="E48" s="138"/>
      <c r="F48" s="138"/>
      <c r="G48" s="138"/>
      <c r="H48" s="138"/>
      <c r="I48" s="138"/>
      <c r="J48" s="138"/>
      <c r="M48">
        <f t="shared" si="18"/>
        <v>0</v>
      </c>
      <c r="N48">
        <f t="shared" si="18"/>
        <v>0</v>
      </c>
      <c r="O48">
        <f t="shared" si="18"/>
        <v>0</v>
      </c>
      <c r="P48">
        <f t="shared" si="18"/>
        <v>0</v>
      </c>
      <c r="Q48">
        <f t="shared" si="18"/>
        <v>0</v>
      </c>
      <c r="R48">
        <f t="shared" si="18"/>
        <v>0</v>
      </c>
      <c r="S48">
        <f t="shared" si="17"/>
        <v>0</v>
      </c>
      <c r="T48"/>
      <c r="U48"/>
      <c r="V48"/>
      <c r="W48"/>
      <c r="X48"/>
      <c r="Y48"/>
      <c r="Z48"/>
      <c r="AA48"/>
    </row>
    <row r="49" spans="1:27" ht="15" customHeight="1">
      <c r="A49" s="160">
        <v>3</v>
      </c>
      <c r="B49" s="60"/>
      <c r="C49" s="39" t="s">
        <v>62</v>
      </c>
      <c r="D49" s="31"/>
      <c r="E49" s="138"/>
      <c r="F49" s="138"/>
      <c r="G49" s="138"/>
      <c r="H49" s="138"/>
      <c r="I49" s="138"/>
      <c r="J49" s="138"/>
      <c r="M49" s="19"/>
      <c r="S49"/>
      <c r="T49"/>
      <c r="U49"/>
      <c r="V49"/>
      <c r="W49"/>
      <c r="X49"/>
      <c r="Y49"/>
      <c r="Z49"/>
      <c r="AA49"/>
    </row>
    <row r="50" spans="1:27" ht="12.75" customHeight="1" thickBot="1">
      <c r="A50" s="161">
        <v>3</v>
      </c>
      <c r="B50" s="61"/>
      <c r="C50" s="40" t="s">
        <v>62</v>
      </c>
      <c r="D50" s="33"/>
      <c r="E50" s="140"/>
      <c r="F50" s="140"/>
      <c r="G50" s="140"/>
      <c r="H50" s="140"/>
      <c r="I50" s="140"/>
      <c r="J50" s="14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4:27" ht="22.5" customHeight="1" thickBot="1" thickTop="1">
      <c r="D51" s="6" t="s">
        <v>84</v>
      </c>
      <c r="E51" s="167">
        <v>80</v>
      </c>
      <c r="L51" t="s">
        <v>101</v>
      </c>
      <c r="M51">
        <f aca="true" t="shared" si="19" ref="M51:R51">SUM(M11:M26)</f>
        <v>5</v>
      </c>
      <c r="N51">
        <f t="shared" si="19"/>
        <v>5</v>
      </c>
      <c r="O51">
        <f t="shared" si="19"/>
        <v>0</v>
      </c>
      <c r="P51">
        <f t="shared" si="19"/>
        <v>0</v>
      </c>
      <c r="Q51">
        <f t="shared" si="19"/>
        <v>0</v>
      </c>
      <c r="R51">
        <f t="shared" si="19"/>
        <v>0</v>
      </c>
      <c r="S51"/>
      <c r="T51"/>
      <c r="U51"/>
      <c r="V51"/>
      <c r="W51"/>
      <c r="X51"/>
      <c r="Y51"/>
      <c r="Z51"/>
      <c r="AA51"/>
    </row>
    <row r="52" spans="4:27" ht="22.5" customHeight="1" thickTop="1">
      <c r="D52" s="156" t="s">
        <v>93</v>
      </c>
      <c r="E52" s="168">
        <f aca="true" t="shared" si="20" ref="E52:J52">M54</f>
        <v>15</v>
      </c>
      <c r="F52" s="42">
        <f t="shared" si="20"/>
        <v>5</v>
      </c>
      <c r="G52" s="42">
        <f t="shared" si="20"/>
        <v>0</v>
      </c>
      <c r="H52" s="42">
        <f t="shared" si="20"/>
        <v>0</v>
      </c>
      <c r="I52" s="42">
        <f t="shared" si="20"/>
        <v>0</v>
      </c>
      <c r="J52" s="42">
        <f t="shared" si="20"/>
        <v>0</v>
      </c>
      <c r="L52" t="s">
        <v>102</v>
      </c>
      <c r="M52">
        <f aca="true" t="shared" si="21" ref="M52:R52">SUM(M28:M37)</f>
        <v>10</v>
      </c>
      <c r="N52">
        <f t="shared" si="21"/>
        <v>0</v>
      </c>
      <c r="O52">
        <f t="shared" si="21"/>
        <v>0</v>
      </c>
      <c r="P52">
        <f t="shared" si="21"/>
        <v>0</v>
      </c>
      <c r="Q52">
        <f t="shared" si="21"/>
        <v>0</v>
      </c>
      <c r="R52">
        <f t="shared" si="21"/>
        <v>0</v>
      </c>
      <c r="S52"/>
      <c r="T52"/>
      <c r="U52"/>
      <c r="V52"/>
      <c r="W52"/>
      <c r="X52"/>
      <c r="Y52"/>
      <c r="Z52"/>
      <c r="AA52"/>
    </row>
    <row r="53" spans="4:27" ht="22.5" customHeight="1">
      <c r="D53" s="156" t="s">
        <v>90</v>
      </c>
      <c r="E53" s="169">
        <f>SUM($M$51:M$51)</f>
        <v>5</v>
      </c>
      <c r="F53" s="44">
        <f>SUM($M$51:N$51)</f>
        <v>10</v>
      </c>
      <c r="G53" s="44">
        <f>SUM($M$51:O$51)</f>
        <v>10</v>
      </c>
      <c r="H53" s="44">
        <f>SUM($M$51:P$51)</f>
        <v>10</v>
      </c>
      <c r="I53" s="44">
        <f>SUM($M$51:Q$51)</f>
        <v>10</v>
      </c>
      <c r="J53" s="44">
        <f>SUM($M$51:R$51)</f>
        <v>10</v>
      </c>
      <c r="L53" t="s">
        <v>103</v>
      </c>
      <c r="M53">
        <f aca="true" t="shared" si="22" ref="M53:R53">SUM(M39:M48)</f>
        <v>0</v>
      </c>
      <c r="N53">
        <f t="shared" si="22"/>
        <v>0</v>
      </c>
      <c r="O53">
        <f t="shared" si="22"/>
        <v>0</v>
      </c>
      <c r="P53">
        <f t="shared" si="22"/>
        <v>0</v>
      </c>
      <c r="Q53">
        <f t="shared" si="22"/>
        <v>0</v>
      </c>
      <c r="R53">
        <f t="shared" si="22"/>
        <v>0</v>
      </c>
      <c r="U53"/>
      <c r="V53"/>
      <c r="W53"/>
      <c r="X53"/>
      <c r="Y53"/>
      <c r="Z53"/>
      <c r="AA53"/>
    </row>
    <row r="54" spans="4:27" ht="27.75" customHeight="1" thickBot="1">
      <c r="D54" s="156" t="s">
        <v>91</v>
      </c>
      <c r="E54" s="170">
        <f aca="true" t="shared" si="23" ref="E54:J54">M55</f>
        <v>95</v>
      </c>
      <c r="F54" s="46">
        <f t="shared" si="23"/>
        <v>20</v>
      </c>
      <c r="G54" s="46">
        <f t="shared" si="23"/>
        <v>20</v>
      </c>
      <c r="H54" s="46">
        <f t="shared" si="23"/>
        <v>20</v>
      </c>
      <c r="I54" s="46">
        <f t="shared" si="23"/>
        <v>20</v>
      </c>
      <c r="J54" s="46">
        <f t="shared" si="23"/>
        <v>20</v>
      </c>
      <c r="L54" t="s">
        <v>104</v>
      </c>
      <c r="M54">
        <f aca="true" t="shared" si="24" ref="M54:R54">SUM(M51:M53)</f>
        <v>15</v>
      </c>
      <c r="N54">
        <f t="shared" si="24"/>
        <v>5</v>
      </c>
      <c r="O54">
        <f t="shared" si="24"/>
        <v>0</v>
      </c>
      <c r="P54">
        <f t="shared" si="24"/>
        <v>0</v>
      </c>
      <c r="Q54">
        <f t="shared" si="24"/>
        <v>0</v>
      </c>
      <c r="R54">
        <f t="shared" si="24"/>
        <v>0</v>
      </c>
      <c r="U54"/>
      <c r="V54"/>
      <c r="W54"/>
      <c r="X54"/>
      <c r="Y54"/>
      <c r="Z54"/>
      <c r="AA54"/>
    </row>
    <row r="55" spans="12:27" ht="34.5" customHeight="1" thickTop="1">
      <c r="L55" t="s">
        <v>105</v>
      </c>
      <c r="M55">
        <f>SUM($M$54:M$54)+$E$51</f>
        <v>95</v>
      </c>
      <c r="N55">
        <f>SUM($M$54:N$54)</f>
        <v>20</v>
      </c>
      <c r="O55">
        <f>SUM($M$54:O$54)</f>
        <v>20</v>
      </c>
      <c r="P55">
        <f>SUM($M$54:P$54)</f>
        <v>20</v>
      </c>
      <c r="Q55">
        <f>SUM($M$54:Q$54)</f>
        <v>20</v>
      </c>
      <c r="R55">
        <f>SUM($M$54:R$54)</f>
        <v>20</v>
      </c>
      <c r="U55"/>
      <c r="V55"/>
      <c r="W55"/>
      <c r="X55"/>
      <c r="Y55"/>
      <c r="Z55"/>
      <c r="AA55"/>
    </row>
    <row r="56" spans="13:27" ht="33" customHeight="1"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3:27" ht="12" customHeight="1"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3:27" ht="12" customHeight="1"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3:27" ht="12" customHeight="1"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3:27" ht="12" customHeight="1"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3:27" ht="12" customHeight="1"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3:27" ht="12" customHeight="1"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3:27" ht="12" customHeight="1"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3:27" ht="12" customHeight="1"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3:27" ht="12.75" customHeight="1"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3:27" ht="12" customHeight="1"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3:27" ht="12" customHeight="1"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3:27" ht="12" customHeight="1"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3:27" ht="12" customHeight="1"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3:27" ht="12" customHeight="1"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3:27" ht="12" customHeight="1"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3:27" ht="21" customHeight="1"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3:27" ht="12" customHeight="1"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3:27" ht="12" customHeight="1"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3:27" ht="12" customHeight="1"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3:27" ht="12" customHeight="1"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3:27" ht="12" customHeight="1"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3:27" ht="12" customHeight="1"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3:27" ht="12" customHeight="1"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3:27" ht="12" customHeight="1">
      <c r="M80" s="22"/>
      <c r="N80" s="20"/>
      <c r="O80"/>
      <c r="P8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/>
    </row>
    <row r="81" spans="13:27" ht="12" customHeight="1">
      <c r="M81" s="22"/>
      <c r="O81" s="20"/>
      <c r="P81" s="20"/>
      <c r="AA81" s="20"/>
    </row>
    <row r="82" ht="12" customHeight="1">
      <c r="M82" s="22"/>
    </row>
    <row r="83" ht="12" customHeight="1">
      <c r="M83" s="22"/>
    </row>
    <row r="84" ht="12" customHeight="1">
      <c r="M84" s="22"/>
    </row>
    <row r="85" ht="12" customHeight="1">
      <c r="M85" s="22"/>
    </row>
    <row r="86" ht="12" customHeight="1">
      <c r="M86" s="22"/>
    </row>
    <row r="87" ht="12" customHeight="1">
      <c r="M87" s="22"/>
    </row>
    <row r="88" ht="12" customHeight="1">
      <c r="M88" s="22"/>
    </row>
    <row r="89" ht="12" customHeight="1">
      <c r="M89" s="22"/>
    </row>
  </sheetData>
  <sheetProtection/>
  <conditionalFormatting sqref="E52:J52">
    <cfRule type="cellIs" priority="1" dxfId="0" operator="greaterThan" stopIfTrue="1">
      <formula>18</formula>
    </cfRule>
  </conditionalFormatting>
  <conditionalFormatting sqref="L6 G6">
    <cfRule type="cellIs" priority="2" dxfId="0" operator="lessThan" stopIfTrue="1">
      <formula>120</formula>
    </cfRule>
    <cfRule type="cellIs" priority="3" dxfId="1" operator="greaterThanOrEqual" stopIfTrue="1">
      <formula>120</formula>
    </cfRule>
  </conditionalFormatting>
  <conditionalFormatting sqref="B12:B13">
    <cfRule type="cellIs" priority="4" dxfId="1" operator="equal" stopIfTrue="1">
      <formula>5</formula>
    </cfRule>
    <cfRule type="cellIs" priority="5" dxfId="0" operator="notEqual" stopIfTrue="1">
      <formula>5</formula>
    </cfRule>
  </conditionalFormatting>
  <conditionalFormatting sqref="B14:B15 B20">
    <cfRule type="cellIs" priority="6" dxfId="1" operator="equal" stopIfTrue="1">
      <formula>2</formula>
    </cfRule>
    <cfRule type="cellIs" priority="7" dxfId="0" operator="notEqual" stopIfTrue="1">
      <formula>2</formula>
    </cfRule>
  </conditionalFormatting>
  <conditionalFormatting sqref="B16:B18">
    <cfRule type="cellIs" priority="8" dxfId="1" operator="equal" stopIfTrue="1">
      <formula>3</formula>
    </cfRule>
    <cfRule type="cellIs" priority="9" dxfId="0" operator="notEqual" stopIfTrue="1">
      <formula>3</formula>
    </cfRule>
  </conditionalFormatting>
  <conditionalFormatting sqref="B19">
    <cfRule type="cellIs" priority="10" dxfId="1" operator="equal" stopIfTrue="1">
      <formula>4</formula>
    </cfRule>
    <cfRule type="cellIs" priority="11" dxfId="0" operator="notEqual" stopIfTrue="1">
      <formula>4</formula>
    </cfRule>
  </conditionalFormatting>
  <conditionalFormatting sqref="B25:B26">
    <cfRule type="cellIs" priority="12" dxfId="1" operator="equal" stopIfTrue="1">
      <formula>3</formula>
    </cfRule>
    <cfRule type="cellIs" priority="13" dxfId="6" operator="notEqual" stopIfTrue="1">
      <formula>3</formula>
    </cfRule>
  </conditionalFormatting>
  <conditionalFormatting sqref="B21:B24">
    <cfRule type="cellIs" priority="14" dxfId="1" operator="equal" stopIfTrue="1">
      <formula>11</formula>
    </cfRule>
    <cfRule type="cellIs" priority="15" dxfId="0" operator="equal" stopIfTrue="1">
      <formula>10</formula>
    </cfRule>
    <cfRule type="cellIs" priority="16" dxfId="1" operator="equal" stopIfTrue="1">
      <formula>1</formula>
    </cfRule>
  </conditionalFormatting>
  <conditionalFormatting sqref="B27">
    <cfRule type="cellIs" priority="17" dxfId="1" operator="notEqual" stopIfTrue="1">
      <formula>0</formula>
    </cfRule>
  </conditionalFormatting>
  <conditionalFormatting sqref="G5">
    <cfRule type="cellIs" priority="18" dxfId="1" operator="greaterThanOrEqual" stopIfTrue="1">
      <formula>0</formula>
    </cfRule>
    <cfRule type="cellIs" priority="19" dxfId="0" operator="lessThan" stopIfTrue="1">
      <formula>0</formula>
    </cfRule>
  </conditionalFormatting>
  <printOptions/>
  <pageMargins left="0.75" right="0.75" top="1" bottom="1" header="0.5" footer="0.5"/>
  <pageSetup fitToHeight="1" fitToWidth="1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Wisconsin-Whitewater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Benjamin</dc:creator>
  <cp:keywords/>
  <dc:description/>
  <cp:lastModifiedBy>Filipiak, Patti</cp:lastModifiedBy>
  <cp:lastPrinted>2006-11-27T20:31:18Z</cp:lastPrinted>
  <dcterms:created xsi:type="dcterms:W3CDTF">2005-11-24T18:43:27Z</dcterms:created>
  <dcterms:modified xsi:type="dcterms:W3CDTF">2012-03-27T18:52:10Z</dcterms:modified>
  <cp:category/>
  <cp:version/>
  <cp:contentType/>
  <cp:contentStatus/>
</cp:coreProperties>
</file>