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awn Docs\Ingenioux-WebSite-ICIT Projects\20151203 Form+Doc to put in FS website\"/>
    </mc:Choice>
  </mc:AlternateContent>
  <bookViews>
    <workbookView xWindow="0" yWindow="0" windowWidth="28800" windowHeight="123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6" i="1" l="1"/>
  <c r="E36" i="1"/>
  <c r="E34" i="1"/>
  <c r="E35" i="1"/>
  <c r="E37" i="1"/>
  <c r="E38" i="1"/>
  <c r="E39" i="1"/>
  <c r="E40" i="1"/>
  <c r="E33" i="1"/>
  <c r="E25" i="1"/>
  <c r="E26" i="1"/>
  <c r="E27" i="1"/>
  <c r="E28" i="1"/>
  <c r="E29" i="1"/>
  <c r="E30" i="1"/>
  <c r="E31" i="1"/>
  <c r="E24" i="1"/>
  <c r="D18" i="1"/>
  <c r="E18" i="1"/>
  <c r="D19" i="1"/>
  <c r="E19" i="1"/>
  <c r="E20" i="1"/>
  <c r="E21" i="1"/>
  <c r="E22" i="1"/>
  <c r="E17" i="1"/>
  <c r="D9" i="1"/>
  <c r="E9" i="1"/>
  <c r="D7" i="1"/>
  <c r="E7" i="1"/>
  <c r="D8" i="1"/>
  <c r="E8" i="1"/>
  <c r="E11" i="1"/>
  <c r="E12" i="1"/>
  <c r="E13" i="1"/>
  <c r="E14" i="1"/>
  <c r="E15" i="1"/>
  <c r="E10" i="1"/>
  <c r="D12" i="1"/>
  <c r="D40" i="1"/>
  <c r="D39" i="1"/>
  <c r="D38" i="1"/>
  <c r="D37" i="1"/>
  <c r="D35" i="1"/>
  <c r="D34" i="1"/>
  <c r="D33" i="1"/>
  <c r="D31" i="1"/>
  <c r="D30" i="1"/>
  <c r="D29" i="1"/>
  <c r="D28" i="1"/>
  <c r="D27" i="1"/>
  <c r="D26" i="1"/>
  <c r="D25" i="1"/>
  <c r="D24" i="1"/>
  <c r="D22" i="1"/>
  <c r="D21" i="1"/>
  <c r="D20" i="1"/>
  <c r="D17" i="1"/>
  <c r="D15" i="1"/>
  <c r="D14" i="1"/>
  <c r="D13" i="1"/>
  <c r="D11" i="1"/>
  <c r="D10" i="1"/>
</calcChain>
</file>

<file path=xl/sharedStrings.xml><?xml version="1.0" encoding="utf-8"?>
<sst xmlns="http://schemas.openxmlformats.org/spreadsheetml/2006/main" count="44" uniqueCount="13">
  <si>
    <t>Time</t>
  </si>
  <si>
    <t>Personal Vehicle</t>
  </si>
  <si>
    <t>1 day</t>
  </si>
  <si>
    <t>Breakeven</t>
  </si>
  <si>
    <t>2 days</t>
  </si>
  <si>
    <t>Roundtrip Mileage</t>
  </si>
  <si>
    <t>3 days</t>
  </si>
  <si>
    <t>Enterprise Car*</t>
  </si>
  <si>
    <t>Cost Comparison - "Compact" Rental Vehicle vs Personal Vehicle</t>
  </si>
  <si>
    <t>Breakeven - Mileage and days rented combination over which it will be less costly to rent than to drive</t>
  </si>
  <si>
    <t>1 week**</t>
  </si>
  <si>
    <t>*  Includes rental of $32 per day plus estimated cost of re-fueling at $3.75 per gallon and MPG of 20 miles per gallon</t>
  </si>
  <si>
    <t xml:space="preserve">** Weekly rate is 6 x daily rental rate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</si>
</sst>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??_);_(@_)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43" fontId="0" fillId="0" borderId="0" xfId="0" applyNumberFormat="1"/>
    <xf numFmtId="164" fontId="0" fillId="0" borderId="0" xfId="0" applyNumberFormat="1"/>
    <xf numFmtId="37" fontId="0" fillId="0" borderId="0" xfId="0" applyNumberFormat="1"/>
    <xf numFmtId="164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/>
    </xf>
    <xf numFmtId="43" fontId="0" fillId="2" borderId="0" xfId="0" applyNumberFormat="1" applyFill="1"/>
    <xf numFmtId="164" fontId="0" fillId="2" borderId="0" xfId="0" applyNumberFormat="1" applyFill="1"/>
    <xf numFmtId="164" fontId="0" fillId="0" borderId="0" xfId="0" applyNumberFormat="1" applyFill="1"/>
    <xf numFmtId="43" fontId="0" fillId="0" borderId="0" xfId="0" applyNumberFormat="1" applyFill="1"/>
    <xf numFmtId="164" fontId="1" fillId="0" borderId="0" xfId="0" applyNumberFormat="1" applyFont="1"/>
    <xf numFmtId="164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64" fontId="0" fillId="0" borderId="0" xfId="0" applyNumberForma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workbookViewId="0"/>
  </sheetViews>
  <sheetFormatPr defaultRowHeight="12.75" x14ac:dyDescent="0.2"/>
  <cols>
    <col min="1" max="1" width="10.7109375" style="2" bestFit="1" customWidth="1"/>
    <col min="2" max="2" width="9.42578125" style="2" customWidth="1"/>
    <col min="3" max="3" width="9.140625" style="2"/>
    <col min="4" max="4" width="15" style="2" customWidth="1"/>
    <col min="5" max="5" width="16.5703125" style="2" customWidth="1"/>
    <col min="6" max="16384" width="9.140625" style="2"/>
  </cols>
  <sheetData>
    <row r="1" spans="1:5" x14ac:dyDescent="0.2">
      <c r="A1" s="10" t="s">
        <v>8</v>
      </c>
      <c r="B1" s="10"/>
      <c r="C1" s="10"/>
      <c r="D1" s="10"/>
      <c r="E1" s="10"/>
    </row>
    <row r="4" spans="1:5" ht="27" customHeight="1" x14ac:dyDescent="0.2">
      <c r="A4" s="16" t="s">
        <v>9</v>
      </c>
      <c r="B4" s="16"/>
      <c r="C4" s="16"/>
      <c r="D4" s="16"/>
      <c r="E4" s="16"/>
    </row>
    <row r="5" spans="1:5" ht="16.5" customHeight="1" x14ac:dyDescent="0.2"/>
    <row r="6" spans="1:5" ht="25.5" x14ac:dyDescent="0.2">
      <c r="B6" s="4" t="s">
        <v>5</v>
      </c>
      <c r="C6" s="5" t="s">
        <v>0</v>
      </c>
      <c r="D6" s="5" t="s">
        <v>7</v>
      </c>
      <c r="E6" s="5" t="s">
        <v>1</v>
      </c>
    </row>
    <row r="7" spans="1:5" x14ac:dyDescent="0.2">
      <c r="B7" s="14">
        <v>70</v>
      </c>
      <c r="C7" s="11" t="s">
        <v>2</v>
      </c>
      <c r="D7" s="9">
        <f t="shared" ref="D7:D8" si="0">32+((B7/20)*3.75)</f>
        <v>45.125</v>
      </c>
      <c r="E7" s="9">
        <f t="shared" ref="E7:E8" si="1">B7*0.58</f>
        <v>40.599999999999994</v>
      </c>
    </row>
    <row r="8" spans="1:5" x14ac:dyDescent="0.2">
      <c r="A8" s="8"/>
      <c r="B8" s="14">
        <v>80</v>
      </c>
      <c r="C8" s="11" t="s">
        <v>2</v>
      </c>
      <c r="D8" s="9">
        <f t="shared" si="0"/>
        <v>47</v>
      </c>
      <c r="E8" s="9">
        <f t="shared" si="1"/>
        <v>46.4</v>
      </c>
    </row>
    <row r="9" spans="1:5" x14ac:dyDescent="0.2">
      <c r="A9" s="7" t="s">
        <v>3</v>
      </c>
      <c r="B9" s="15">
        <v>82</v>
      </c>
      <c r="C9" s="12" t="s">
        <v>2</v>
      </c>
      <c r="D9" s="6">
        <f t="shared" ref="D9" si="2">32+((B9/20)*3.75)</f>
        <v>47.375</v>
      </c>
      <c r="E9" s="6">
        <f t="shared" ref="E9" si="3">B9*0.58</f>
        <v>47.559999999999995</v>
      </c>
    </row>
    <row r="10" spans="1:5" s="8" customFormat="1" x14ac:dyDescent="0.2">
      <c r="B10" s="14">
        <v>90</v>
      </c>
      <c r="C10" s="11" t="s">
        <v>2</v>
      </c>
      <c r="D10" s="9">
        <f>32+((B10/20)*3.75)</f>
        <v>48.875</v>
      </c>
      <c r="E10" s="9">
        <f>B10*0.58</f>
        <v>52.199999999999996</v>
      </c>
    </row>
    <row r="11" spans="1:5" x14ac:dyDescent="0.2">
      <c r="B11" s="14">
        <v>100</v>
      </c>
      <c r="C11" s="11" t="s">
        <v>2</v>
      </c>
      <c r="D11" s="9">
        <f t="shared" ref="D11:D15" si="4">32+((B11/20)*3.75)</f>
        <v>50.75</v>
      </c>
      <c r="E11" s="9">
        <f t="shared" ref="E11:E15" si="5">B11*0.58</f>
        <v>57.999999999999993</v>
      </c>
    </row>
    <row r="12" spans="1:5" s="8" customFormat="1" x14ac:dyDescent="0.2">
      <c r="B12" s="14">
        <v>150</v>
      </c>
      <c r="C12" s="11" t="s">
        <v>2</v>
      </c>
      <c r="D12" s="9">
        <f>32+((B12/20)*3.75)</f>
        <v>60.125</v>
      </c>
      <c r="E12" s="9">
        <f t="shared" si="5"/>
        <v>87</v>
      </c>
    </row>
    <row r="13" spans="1:5" x14ac:dyDescent="0.2">
      <c r="B13" s="13">
        <v>200</v>
      </c>
      <c r="C13" s="5" t="s">
        <v>2</v>
      </c>
      <c r="D13" s="9">
        <f t="shared" si="4"/>
        <v>69.5</v>
      </c>
      <c r="E13" s="9">
        <f t="shared" si="5"/>
        <v>115.99999999999999</v>
      </c>
    </row>
    <row r="14" spans="1:5" x14ac:dyDescent="0.2">
      <c r="B14" s="13">
        <v>300</v>
      </c>
      <c r="C14" s="5" t="s">
        <v>2</v>
      </c>
      <c r="D14" s="9">
        <f t="shared" si="4"/>
        <v>88.25</v>
      </c>
      <c r="E14" s="9">
        <f t="shared" si="5"/>
        <v>174</v>
      </c>
    </row>
    <row r="15" spans="1:5" x14ac:dyDescent="0.2">
      <c r="B15" s="13">
        <v>400</v>
      </c>
      <c r="C15" s="5" t="s">
        <v>2</v>
      </c>
      <c r="D15" s="9">
        <f t="shared" si="4"/>
        <v>107</v>
      </c>
      <c r="E15" s="9">
        <f t="shared" si="5"/>
        <v>231.99999999999997</v>
      </c>
    </row>
    <row r="16" spans="1:5" x14ac:dyDescent="0.2">
      <c r="B16" s="13"/>
      <c r="C16" s="5"/>
      <c r="D16" s="1"/>
      <c r="E16" s="1"/>
    </row>
    <row r="17" spans="1:5" x14ac:dyDescent="0.2">
      <c r="B17" s="13">
        <v>100</v>
      </c>
      <c r="C17" s="5" t="s">
        <v>4</v>
      </c>
      <c r="D17" s="1">
        <f>(32*2)+((B17/20)*3.75)</f>
        <v>82.75</v>
      </c>
      <c r="E17" s="1">
        <f>B17*0.58</f>
        <v>57.999999999999993</v>
      </c>
    </row>
    <row r="18" spans="1:5" x14ac:dyDescent="0.2">
      <c r="A18" s="7" t="s">
        <v>3</v>
      </c>
      <c r="B18" s="15">
        <v>164</v>
      </c>
      <c r="C18" s="12" t="s">
        <v>4</v>
      </c>
      <c r="D18" s="6">
        <f t="shared" ref="D18:D22" si="6">(32*2)+((B18/20)*3.75)</f>
        <v>94.75</v>
      </c>
      <c r="E18" s="6">
        <f t="shared" ref="E18:E22" si="7">B18*0.58</f>
        <v>95.11999999999999</v>
      </c>
    </row>
    <row r="19" spans="1:5" x14ac:dyDescent="0.2">
      <c r="B19" s="14">
        <v>200</v>
      </c>
      <c r="C19" s="11" t="s">
        <v>4</v>
      </c>
      <c r="D19" s="1">
        <f t="shared" si="6"/>
        <v>101.5</v>
      </c>
      <c r="E19" s="1">
        <f t="shared" si="7"/>
        <v>115.99999999999999</v>
      </c>
    </row>
    <row r="20" spans="1:5" x14ac:dyDescent="0.2">
      <c r="B20" s="13">
        <v>300</v>
      </c>
      <c r="C20" s="5" t="s">
        <v>4</v>
      </c>
      <c r="D20" s="1">
        <f t="shared" si="6"/>
        <v>120.25</v>
      </c>
      <c r="E20" s="1">
        <f t="shared" si="7"/>
        <v>174</v>
      </c>
    </row>
    <row r="21" spans="1:5" x14ac:dyDescent="0.2">
      <c r="B21" s="13">
        <v>400</v>
      </c>
      <c r="C21" s="5" t="s">
        <v>4</v>
      </c>
      <c r="D21" s="1">
        <f t="shared" si="6"/>
        <v>139</v>
      </c>
      <c r="E21" s="1">
        <f t="shared" si="7"/>
        <v>231.99999999999997</v>
      </c>
    </row>
    <row r="22" spans="1:5" x14ac:dyDescent="0.2">
      <c r="B22" s="13">
        <v>500</v>
      </c>
      <c r="C22" s="5" t="s">
        <v>4</v>
      </c>
      <c r="D22" s="1">
        <f t="shared" si="6"/>
        <v>157.75</v>
      </c>
      <c r="E22" s="1">
        <f t="shared" si="7"/>
        <v>290</v>
      </c>
    </row>
    <row r="23" spans="1:5" x14ac:dyDescent="0.2">
      <c r="B23" s="13"/>
      <c r="C23" s="5"/>
      <c r="D23" s="1"/>
      <c r="E23" s="1"/>
    </row>
    <row r="24" spans="1:5" x14ac:dyDescent="0.2">
      <c r="B24" s="13">
        <v>100</v>
      </c>
      <c r="C24" s="5" t="s">
        <v>6</v>
      </c>
      <c r="D24" s="1">
        <f>(32*3)+((B24/20)*3.75)</f>
        <v>114.75</v>
      </c>
      <c r="E24" s="1">
        <f>B24*0.58</f>
        <v>57.999999999999993</v>
      </c>
    </row>
    <row r="25" spans="1:5" x14ac:dyDescent="0.2">
      <c r="B25" s="14">
        <v>200</v>
      </c>
      <c r="C25" s="5" t="s">
        <v>6</v>
      </c>
      <c r="D25" s="1">
        <f t="shared" ref="D25:D31" si="8">(32*3)+((B25/20)*3.75)</f>
        <v>133.5</v>
      </c>
      <c r="E25" s="1">
        <f t="shared" ref="E25:E31" si="9">B25*0.58</f>
        <v>115.99999999999999</v>
      </c>
    </row>
    <row r="26" spans="1:5" x14ac:dyDescent="0.2">
      <c r="A26" s="7" t="s">
        <v>3</v>
      </c>
      <c r="B26" s="15">
        <v>244</v>
      </c>
      <c r="C26" s="12" t="s">
        <v>6</v>
      </c>
      <c r="D26" s="6">
        <f t="shared" si="8"/>
        <v>141.75</v>
      </c>
      <c r="E26" s="6">
        <f t="shared" si="9"/>
        <v>141.51999999999998</v>
      </c>
    </row>
    <row r="27" spans="1:5" x14ac:dyDescent="0.2">
      <c r="A27" s="8"/>
      <c r="B27" s="14">
        <v>300</v>
      </c>
      <c r="C27" s="11" t="s">
        <v>6</v>
      </c>
      <c r="D27" s="1">
        <f t="shared" si="8"/>
        <v>152.25</v>
      </c>
      <c r="E27" s="1">
        <f t="shared" si="9"/>
        <v>174</v>
      </c>
    </row>
    <row r="28" spans="1:5" x14ac:dyDescent="0.2">
      <c r="A28" s="8"/>
      <c r="B28" s="14">
        <v>400</v>
      </c>
      <c r="C28" s="11" t="s">
        <v>6</v>
      </c>
      <c r="D28" s="1">
        <f t="shared" si="8"/>
        <v>171</v>
      </c>
      <c r="E28" s="1">
        <f t="shared" si="9"/>
        <v>231.99999999999997</v>
      </c>
    </row>
    <row r="29" spans="1:5" x14ac:dyDescent="0.2">
      <c r="A29" s="8"/>
      <c r="B29" s="14">
        <v>500</v>
      </c>
      <c r="C29" s="11" t="s">
        <v>6</v>
      </c>
      <c r="D29" s="1">
        <f t="shared" si="8"/>
        <v>189.75</v>
      </c>
      <c r="E29" s="1">
        <f t="shared" si="9"/>
        <v>290</v>
      </c>
    </row>
    <row r="30" spans="1:5" x14ac:dyDescent="0.2">
      <c r="A30" s="8"/>
      <c r="B30" s="14">
        <v>600</v>
      </c>
      <c r="C30" s="11" t="s">
        <v>6</v>
      </c>
      <c r="D30" s="1">
        <f t="shared" si="8"/>
        <v>208.5</v>
      </c>
      <c r="E30" s="1">
        <f t="shared" si="9"/>
        <v>348</v>
      </c>
    </row>
    <row r="31" spans="1:5" x14ac:dyDescent="0.2">
      <c r="A31" s="8"/>
      <c r="B31" s="14">
        <v>700</v>
      </c>
      <c r="C31" s="11" t="s">
        <v>6</v>
      </c>
      <c r="D31" s="1">
        <f t="shared" si="8"/>
        <v>227.25</v>
      </c>
      <c r="E31" s="1">
        <f t="shared" si="9"/>
        <v>406</v>
      </c>
    </row>
    <row r="32" spans="1:5" x14ac:dyDescent="0.2">
      <c r="A32" s="8"/>
      <c r="B32" s="14"/>
      <c r="C32" s="11"/>
      <c r="D32" s="1"/>
      <c r="E32" s="1"/>
    </row>
    <row r="33" spans="1:5" x14ac:dyDescent="0.2">
      <c r="A33" s="8"/>
      <c r="B33" s="14">
        <v>200</v>
      </c>
      <c r="C33" s="11" t="s">
        <v>10</v>
      </c>
      <c r="D33" s="1">
        <f>32*6+((B33/20)*3.75)</f>
        <v>229.5</v>
      </c>
      <c r="E33" s="1">
        <f>B33*0.58</f>
        <v>115.99999999999999</v>
      </c>
    </row>
    <row r="34" spans="1:5" x14ac:dyDescent="0.2">
      <c r="A34" s="8"/>
      <c r="B34" s="14">
        <v>300</v>
      </c>
      <c r="C34" s="11" t="s">
        <v>10</v>
      </c>
      <c r="D34" s="1">
        <f t="shared" ref="D34:D40" si="10">32*6+((B34/20)*3.75)</f>
        <v>248.25</v>
      </c>
      <c r="E34" s="1">
        <f t="shared" ref="E34:E40" si="11">B34*0.58</f>
        <v>174</v>
      </c>
    </row>
    <row r="35" spans="1:5" x14ac:dyDescent="0.2">
      <c r="A35" s="8"/>
      <c r="B35" s="14">
        <v>400</v>
      </c>
      <c r="C35" s="11" t="s">
        <v>10</v>
      </c>
      <c r="D35" s="1">
        <f t="shared" si="10"/>
        <v>267</v>
      </c>
      <c r="E35" s="1">
        <f t="shared" si="11"/>
        <v>231.99999999999997</v>
      </c>
    </row>
    <row r="36" spans="1:5" x14ac:dyDescent="0.2">
      <c r="A36" s="7" t="s">
        <v>3</v>
      </c>
      <c r="B36" s="15">
        <v>489</v>
      </c>
      <c r="C36" s="12" t="s">
        <v>10</v>
      </c>
      <c r="D36" s="6">
        <f t="shared" ref="D36" si="12">32*6+((B36/20)*3.75)</f>
        <v>283.6875</v>
      </c>
      <c r="E36" s="6">
        <f t="shared" ref="E36" si="13">B36*0.58</f>
        <v>283.62</v>
      </c>
    </row>
    <row r="37" spans="1:5" x14ac:dyDescent="0.2">
      <c r="A37" s="8"/>
      <c r="B37" s="14">
        <v>500</v>
      </c>
      <c r="C37" s="11" t="s">
        <v>10</v>
      </c>
      <c r="D37" s="1">
        <f t="shared" si="10"/>
        <v>285.75</v>
      </c>
      <c r="E37" s="1">
        <f t="shared" si="11"/>
        <v>290</v>
      </c>
    </row>
    <row r="38" spans="1:5" x14ac:dyDescent="0.2">
      <c r="A38" s="8" t="s">
        <v>3</v>
      </c>
      <c r="B38" s="14">
        <v>600</v>
      </c>
      <c r="C38" s="11" t="s">
        <v>10</v>
      </c>
      <c r="D38" s="9">
        <f t="shared" si="10"/>
        <v>304.5</v>
      </c>
      <c r="E38" s="1">
        <f t="shared" si="11"/>
        <v>348</v>
      </c>
    </row>
    <row r="39" spans="1:5" x14ac:dyDescent="0.2">
      <c r="B39" s="13">
        <v>700</v>
      </c>
      <c r="C39" s="11" t="s">
        <v>10</v>
      </c>
      <c r="D39" s="1">
        <f t="shared" si="10"/>
        <v>323.25</v>
      </c>
      <c r="E39" s="1">
        <f t="shared" si="11"/>
        <v>406</v>
      </c>
    </row>
    <row r="40" spans="1:5" x14ac:dyDescent="0.2">
      <c r="B40" s="13">
        <v>800</v>
      </c>
      <c r="C40" s="11" t="s">
        <v>10</v>
      </c>
      <c r="D40" s="1">
        <f t="shared" si="10"/>
        <v>342</v>
      </c>
      <c r="E40" s="1">
        <f t="shared" si="11"/>
        <v>463.99999999999994</v>
      </c>
    </row>
    <row r="41" spans="1:5" x14ac:dyDescent="0.2">
      <c r="B41" s="3"/>
      <c r="D41" s="1"/>
      <c r="E41" s="1"/>
    </row>
    <row r="43" spans="1:5" ht="30" customHeight="1" x14ac:dyDescent="0.2">
      <c r="A43" s="17" t="s">
        <v>11</v>
      </c>
      <c r="B43" s="18"/>
      <c r="C43" s="18"/>
      <c r="D43" s="18"/>
      <c r="E43" s="18"/>
    </row>
    <row r="44" spans="1:5" x14ac:dyDescent="0.2">
      <c r="A44" s="2" t="s">
        <v>12</v>
      </c>
    </row>
  </sheetData>
  <mergeCells count="2">
    <mergeCell ref="A4:E4"/>
    <mergeCell ref="A43:E43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UW Whitewater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Marsh, Dawn E</cp:lastModifiedBy>
  <dcterms:created xsi:type="dcterms:W3CDTF">2005-08-16T12:20:53Z</dcterms:created>
  <dcterms:modified xsi:type="dcterms:W3CDTF">2019-01-11T21:15:16Z</dcterms:modified>
</cp:coreProperties>
</file>